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argote\OneDrive\EMAPAG\PLANIFICACION\14_RENDICION DE CUENTAS\4 POA, PAC, PRESUPUESTO Y CERTIFICADOS\"/>
    </mc:Choice>
  </mc:AlternateContent>
  <bookViews>
    <workbookView xWindow="0" yWindow="0" windowWidth="20490" windowHeight="7530"/>
  </bookViews>
  <sheets>
    <sheet name="POA" sheetId="6" r:id="rId1"/>
  </sheets>
  <definedNames>
    <definedName name="_xlnm.Print_Titles" localSheetId="0">POA!$1:$12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6" l="1"/>
  <c r="M25" i="6"/>
  <c r="N24" i="6"/>
  <c r="M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</calcChain>
</file>

<file path=xl/sharedStrings.xml><?xml version="1.0" encoding="utf-8"?>
<sst xmlns="http://schemas.openxmlformats.org/spreadsheetml/2006/main" count="407" uniqueCount="269">
  <si>
    <t>INFORMACION GENERAL</t>
  </si>
  <si>
    <t xml:space="preserve">ESTRATEGIAS DE ACCION </t>
  </si>
  <si>
    <t>No.</t>
  </si>
  <si>
    <t xml:space="preserve">No. Objetivo Estratégico Institucional </t>
  </si>
  <si>
    <t>Sector de Intervención</t>
  </si>
  <si>
    <t xml:space="preserve">Objetivo Operativo </t>
  </si>
  <si>
    <t xml:space="preserve">Programas, Proyectos y/o Actividad </t>
  </si>
  <si>
    <t xml:space="preserve">Fórmula del Indicador de Gestión </t>
  </si>
  <si>
    <t>Frecuencia de Medición</t>
  </si>
  <si>
    <t xml:space="preserve">Línea Base del Indicador </t>
  </si>
  <si>
    <t xml:space="preserve">Meta Anual </t>
  </si>
  <si>
    <t>Tiempo Previsto para alcanzar la meta (en meses)</t>
  </si>
  <si>
    <t>Responsables</t>
  </si>
  <si>
    <t>Estimación Presupuestaria por Programa, Proyectos y/o Actividad</t>
  </si>
  <si>
    <t>Centro y Sur de Guayaquil</t>
  </si>
  <si>
    <t>TRATAMIENTO DE LAS AGUAS RESIDUALES</t>
  </si>
  <si>
    <t>PTAR Las Esclusas</t>
  </si>
  <si>
    <t>Monto de Obra Ejecutada / Monto de Obra Total</t>
  </si>
  <si>
    <t>Anual</t>
  </si>
  <si>
    <t>UNIDAD EJECUTORA DE PROYECTOS MULTILATERALES - ING. MAURICIO ZURITA</t>
  </si>
  <si>
    <t>Norte de Guayaquil</t>
  </si>
  <si>
    <t>PTAR Los Merinos</t>
  </si>
  <si>
    <t>IMPULSIÓN DE LAS AGUAS RESIDUALES</t>
  </si>
  <si>
    <t>Línea de Impulsión Progreso-Merinos</t>
  </si>
  <si>
    <t>Km de Línea de Impulsion Construida / Km de Línea de Impulsión Total</t>
  </si>
  <si>
    <t>A lo largo del Río Daule</t>
  </si>
  <si>
    <t>MONITOREO DE AGUAS</t>
  </si>
  <si>
    <t>Red SAICA</t>
  </si>
  <si>
    <t>1.-</t>
  </si>
  <si>
    <t>2.-</t>
  </si>
  <si>
    <t>Control y Regulacion del Concesionario Interagua</t>
  </si>
  <si>
    <t>Objetivo Estratégico del Área</t>
  </si>
  <si>
    <t>EMAPAG-EP</t>
  </si>
  <si>
    <t>DESARROLLO INSTITUCIONAL</t>
  </si>
  <si>
    <t>Administrar los recursos tecnológicos de equipos servidores y  las bases de datos para el adecuado funcionamiento de los sistemas, brindando seguridad e integridad de la información</t>
  </si>
  <si>
    <t>Proyecto de implementacion de Site Alterno para mantener alta disponibilidad en toso los sistemas de EMAPAG sin interrupciones logrando llegar a un 99%. Costo del proyecto aprox. FASE 2, 50,000 dolares americanos</t>
  </si>
  <si>
    <t>Base de Datos y servidores : numero de fallas en funcionamiento de los sistemas, seguridad e integridad de la información/ cantidad de servidores y de BD en funcionamiento de los sistemas, seguridad e integridad de la información</t>
  </si>
  <si>
    <t>anual</t>
  </si>
  <si>
    <t>Primer Cuatrimestre</t>
  </si>
  <si>
    <t>Administrador de Base de Datos, Administrador de Redes y servidores</t>
  </si>
  <si>
    <t>Proveer a los departamentos del soporte y mantenimiento preventivo y correctivo en equipos de cómputo, impresoras y periféricos para el buen funcionamientos de los mismos</t>
  </si>
  <si>
    <t>Programa  de Mantenimiento de Servidores, Bases de datos y seguridades (capacitación en seguridades de sistemas).</t>
  </si>
  <si>
    <t>% de fallas en equipos y periféricos</t>
  </si>
  <si>
    <t>semestral</t>
  </si>
  <si>
    <t>Administrador de Redes y servidores, Analista Programador (backup)</t>
  </si>
  <si>
    <t>Ser eficiente mediante el mantenimiento y desarrollo de nuevos sistemas que soportan los procesos administrativos internos y de atención al público, así como la creación de estructuras para las áreas que digitalizan información</t>
  </si>
  <si>
    <t>Proyecto de software de definición de  requerimientos, seguimiento y conformidad de los mismos. (capacitación en nuevas herramientas de desarrollo de software)</t>
  </si>
  <si>
    <t>Numero de fallas en definiciones de aplicaciones de desarrollo de nuevos sistemas que soportan los procesos administrativos internos y de atención al público, así como la creación de estructuras para las áreas que digitalizan información/Numero de desarrollo de nuevos sistemas que soportan los procesos administrativos internos y de atención al público, así como la creación de estructuras para las áreas que digitalizan información.</t>
  </si>
  <si>
    <t>trimestral</t>
  </si>
  <si>
    <t>3 Analistas Programadores, Administrador de Base de Datos y Todas las áreas requirientes de nuevos sistemas</t>
  </si>
  <si>
    <t>Contar con personal eficientemente capacitado en las nuevas herramientas de última tecnología, para poder dar solución a los nuevos requerimientos y soporte  a toda la Entidad.</t>
  </si>
  <si>
    <t>Programa de evaluación de necesidades de capacitación del equipo de trabajo de la Unidad de Tecnologías de la Información</t>
  </si>
  <si>
    <t>% implementar un modelo de capacitación  de actualización en nuevas tecnologías para el personal de la Unidad de Tecnologías de la Información</t>
  </si>
  <si>
    <t>Todo el personal de la Unidad de Tecnología de la Información</t>
  </si>
  <si>
    <t>Administrar las redes de voz y datos de EMAPAG EP y nuevos equipos de seguridades, así como los enlaces WAN y la implementación de nuevos puntos de red de voz y datos</t>
  </si>
  <si>
    <t>Proyecto de software de administración de redes y seguridades (capacitación en nuevas herramientas de redes y seguridades)</t>
  </si>
  <si>
    <t xml:space="preserve">% de fallas en redes de voz y datos de EMAPAG y seguridades, así como los enlaces </t>
  </si>
  <si>
    <t>Proporcionar el equipo informático adecuado al personal de la entidad para que cuenten con los elementos necesarios para realizar sus actividades diarias</t>
  </si>
  <si>
    <t>Programa de evaluación de necesidades de hardware informático necesario</t>
  </si>
  <si>
    <t>% de equipos a renovarse y dar de baja por obsolescencia</t>
  </si>
  <si>
    <t>Segundo Cuatrimestre</t>
  </si>
  <si>
    <t>Sentar las bases para migrar la plataforma actual  a una nueva plataforma de software de los sistemas ERCO y Axis</t>
  </si>
  <si>
    <t>Proyecto de software de  migracion de aplicaciones (capacitación en nuevas herramientas de desarrollo)</t>
  </si>
  <si>
    <t>% de avance del proyecto</t>
  </si>
  <si>
    <t>Tercer Cuatrimestre</t>
  </si>
  <si>
    <t xml:space="preserve">3 Analistas Programadores, Administrador de Base de Datos y Todas las áreas </t>
  </si>
  <si>
    <t>OBJETIVOS ESTRATEGICOS DE EMAPAG - EP</t>
  </si>
  <si>
    <t>Programación Cuatrimestral en % de la meta</t>
  </si>
  <si>
    <t>Controlar y monitorear las actividades que realiza la Concesionaria con la comunidad, mediante acciones preventivas de conflictos, de intervención social, de capacitación y participación ciudadana, sobre la ejecución de obras de agua potable, alcantarillado sanitario y pluvial que ejecuta la Concesionaria.</t>
  </si>
  <si>
    <t xml:space="preserve">Programas de control y regulacion en la promocion, la participacion ciudadana y la garantia de los derechos de los usuarios,  etc. </t>
  </si>
  <si>
    <t>No de programa planificados vs No de programas ejecutados</t>
  </si>
  <si>
    <t>Direccion de Comunicación Social y Control de Gestion Comunitaria</t>
  </si>
  <si>
    <t>Ejecutar campañas de uso adecuado de los servicios de agua potable y alcantarillado sanitario mediante actividades de bien público en salud, medio ambiente y participación ciudadana</t>
  </si>
  <si>
    <t xml:space="preserve">Campañas de Bien Público, Ferias Institucionales,  Talleres sobre liderazgo y uso decuado de los servicios sanitarios, etc.,  </t>
  </si>
  <si>
    <t>Controlar el cumplimiento del Reglamento Interno de Manejo de los Usuarios, las metas de atención al usuario contractuales por la Concesionaria y resolver los reclamos administrativos presentados ante EMAPAG-EP</t>
  </si>
  <si>
    <t>Control y Monitoreo de la atención brindada por Interagua C.Ltda. Por medio de encuestas telefónicas, seguimientos telefónicos, atención de denuncias telefónicas a las líneas 1800 003003, 113 y por whatsapp 0987472917 de EMAPAG EP.</t>
  </si>
  <si>
    <t>#llamadas efectivas/#llamadas realizadas</t>
  </si>
  <si>
    <t>mensual</t>
  </si>
  <si>
    <t>Supervisora</t>
  </si>
  <si>
    <t>Atención a Reclamos Administrativos, denuncias comerciales, inconsistencias y reclamos por SGTM dentro del plazo reglamentario</t>
  </si>
  <si>
    <t>#Usuarios atendidos dentro del plazo/#de usuarios atendidos por mes</t>
  </si>
  <si>
    <t>Analista</t>
  </si>
  <si>
    <t>Monitoreos de aplicación del Reglamento Interno de Manejo de los Servicios</t>
  </si>
  <si>
    <t>#monitoreos a la concesionaria/#monitoreos programados</t>
  </si>
  <si>
    <t xml:space="preserve">DESARROLLO INSTITUCIONAL </t>
  </si>
  <si>
    <t>Elaborar el mapa de riesgo institucional</t>
  </si>
  <si>
    <t>Recopilar información y criterios de las diferentes áreas para identificar e incorporar los potenciales riesgos que pudieran impedir el cumplimiento de los objetivos institucionales</t>
  </si>
  <si>
    <t>No. Mapa de riesgo elaborado/No. Mapa de riesgo planificado*100</t>
  </si>
  <si>
    <t>Ing. Carmela Castro Alvear</t>
  </si>
  <si>
    <t>Evaluar e informar sobre el mapa de riesgo institucional</t>
  </si>
  <si>
    <t>Constatación de las incidencias realmente presentadas y análisis de las acciones ejecutadas para su prevención y/o su mitigación de los riesgos establecidos en los mapas</t>
  </si>
  <si>
    <t>No. Informes entregados/No. Informes planificados*100</t>
  </si>
  <si>
    <t>Semestral</t>
  </si>
  <si>
    <t>Elaborar el informe de indicadores de gestión institucional</t>
  </si>
  <si>
    <t>Recopilar información para identificar los indicadores  institucionales</t>
  </si>
  <si>
    <t>No. Informe de Indicadores de Gestión elaborados/No. Informes de Gestión planificados*100</t>
  </si>
  <si>
    <t>Informar sobre la evaluación de indicadores de gestión institucionales</t>
  </si>
  <si>
    <t>Recopilar información para analizar y evaluar su cumplimiento de los indicadores establecidos en cada objetivo institucional</t>
  </si>
  <si>
    <t>No. de informes de indicadores de gestión presentados/ No. de informes de indicadores de gestión planificados*100</t>
  </si>
  <si>
    <t>Elaborar informe sobre la coordinación del cumplimiento de las recomendaciones de exámenes especiales y/o auditorías</t>
  </si>
  <si>
    <t xml:space="preserve">Recopilar información, procesar, coordinar y gestionar el cumplimiento de las recomendaciones establecidas en los exámenes especiales y/o auditorias </t>
  </si>
  <si>
    <t>No.  de informes presentados/No. Informes planificados*100</t>
  </si>
  <si>
    <t xml:space="preserve">Elaborar y actualizar los reglamentos internos institucionales </t>
  </si>
  <si>
    <t>Recopilar, estudiar y analizar leyes, normas, reglamentos, acuerdos, resoluciones, ordenanzas, entro otra normativa vigentes</t>
  </si>
  <si>
    <t>No. de reglamentos internos presentados y actualizados/                               No. de reglamentos planificados *100</t>
  </si>
  <si>
    <t>Asesorar en el àmbito jurìdico a toda la Instituciòn, apegados a las leyes y normativas vigentes.</t>
  </si>
  <si>
    <t>Dar respuesta oportuna a las consultas requeridas por la Gerencia y Direcciones</t>
  </si>
  <si>
    <t>Absolver consultar y elaborar informes</t>
  </si>
  <si>
    <t>Número de  Consultas atendidas/Total de Consultas e informes</t>
  </si>
  <si>
    <t xml:space="preserve">Cuatrimestral </t>
  </si>
  <si>
    <t>100%</t>
  </si>
  <si>
    <t>Asesor Juridico, Jefe de Procesos y/o Abogados Supervisores</t>
  </si>
  <si>
    <t>Ejercer oportuno control jurídico del cumplimiento por parte de la Concesionaria y sus obligaciones establecidas en el contrato de Concesion, con documentos anexos y complementarios.</t>
  </si>
  <si>
    <t>Seguimiento y control al Contrato de concesion y sus anexos confirmatorios</t>
  </si>
  <si>
    <t>Elaborar informes, resoluciones y documentos de decision de la Entidad</t>
  </si>
  <si>
    <t>Número de Resoluciones y oficios</t>
  </si>
  <si>
    <t>Asesor Juridico, Jefe de Procesos, Analista 4 de Procesos y/o Abogados Supervisores</t>
  </si>
  <si>
    <t>Ejercer la Secretaría de las Comisiones Técnicas de los procesos de contratación Pública de la empresa.</t>
  </si>
  <si>
    <t xml:space="preserve">Actuar como Secretaria de las Comisiones Técnicas de los procesos de contratación pública de la empresa. </t>
  </si>
  <si>
    <t>Elaborar Actas e informes que requiera la Comisión Técnica.</t>
  </si>
  <si>
    <t>Número de procesos en los que se integra Comisión Técnica.</t>
  </si>
  <si>
    <t>Jefe de Procesos y Analista 4 de Procesos</t>
  </si>
  <si>
    <t>Patrocinio de la Empresa en todos las instancias administrativas y judiciales.</t>
  </si>
  <si>
    <t>Comparecer a todas las diligencias judiciales y extrajudiciales, en la cual la empresa es parte.</t>
  </si>
  <si>
    <t>Seguimiento a procesos juduciales y administrativos</t>
  </si>
  <si>
    <t>Número de escritos y comparecencia</t>
  </si>
  <si>
    <t>Asesor Juridico y/o Abogados Supervisores</t>
  </si>
  <si>
    <t xml:space="preserve">EJECUTAR DE MANERA ÁGIL Y OPORTUNA LOS REGISTROS  DE LA DOCUMENTACION QUE INGRESA EN SECRETARIA GENERAL, PARA SU CORRECTA DISTRIBUCIÓN, CERTIFICACIÓN Y ARCHIVO </t>
  </si>
  <si>
    <t>• Mantener actualizado el sistema de administración de Archivos digitales mediante la digitalización de  la documentación que ingresa de las distintas áreas y que se encuentran en custodia en el Archivo General Institucional, así como la documentación que ingresa anualmente.</t>
  </si>
  <si>
    <t xml:space="preserve">Digitalizar e indexar en el sistema Onbase </t>
  </si>
  <si>
    <t>Documentos por digitalizar/ Documentos digitalizados</t>
  </si>
  <si>
    <t>Diario</t>
  </si>
  <si>
    <t>secretaria general</t>
  </si>
  <si>
    <t>•Mantener actualizado el Inventario de la documentación que ingresa para custodia al Archivo General.</t>
  </si>
  <si>
    <t>Realizar la Gestión Documental del Archivo General a través de la actualización del Inventario de toda la documentación que reposa en el Archivo General, ya que se ha procedido a dar de baja documentación,  así como ha ingresado documentación de las áreas y la documentación que ha ingresado anualmente por Gerencia General.</t>
  </si>
  <si>
    <t xml:space="preserve">Documentación autorizada para inventariar/ Documentación inventariada </t>
  </si>
  <si>
    <t>• Organización de la documentación que se encuentra en custodia del Archivo General.</t>
  </si>
  <si>
    <t xml:space="preserve">Llevar un control de los registros </t>
  </si>
  <si>
    <t xml:space="preserve">Documentación ingresada/ Documetación registrada  </t>
  </si>
  <si>
    <t>ELABORAR LAS CONVOCATORIAS Y ACTAS DE DIRECTORIO PARA EL PERIODO DEL AÑO 2016</t>
  </si>
  <si>
    <t>Realizar las convocatorias, actas y carpetas de directorio, así como asistir a la Gerencia General en la sesión.</t>
  </si>
  <si>
    <t>Asistir a los Directorios realizados</t>
  </si>
  <si>
    <t>Cantidad de Carpetas y Actas de Directorio elaboradas versus la cantidad de Sesiones de Directorio celebradas.</t>
  </si>
  <si>
    <t>semanal</t>
  </si>
  <si>
    <t>1-2</t>
  </si>
  <si>
    <t xml:space="preserve">Supervisar y Controlar las obras ejecutadas por la concesión </t>
  </si>
  <si>
    <t>Contar con Profesionales Técnicos para realizar la Supervisión de las obras en  campo.</t>
  </si>
  <si>
    <t>Entrega de informes por los Supervisores semanal, mensual y final de las obras a su cargo</t>
  </si>
  <si>
    <t>Mensual</t>
  </si>
  <si>
    <t xml:space="preserve">Director,  Supervisores Externos </t>
  </si>
  <si>
    <t xml:space="preserve"> Informar al Gerente sobre el Avance de las Obras ejecutadas por la Concesionaria.</t>
  </si>
  <si>
    <t xml:space="preserve">Entrega de informes mensuales </t>
  </si>
  <si>
    <t xml:space="preserve">Director, Supervisora </t>
  </si>
  <si>
    <t xml:space="preserve">Elaborar Informes técnicos de los Poyectos de Cierre </t>
  </si>
  <si>
    <t>Director, Supervisora, Analistas</t>
  </si>
  <si>
    <t xml:space="preserve">Elaborar Informes anuales de Gestión de la Dirección </t>
  </si>
  <si>
    <t xml:space="preserve">Entrega de informes anual </t>
  </si>
  <si>
    <t>Director, Supervisora, Asistente</t>
  </si>
  <si>
    <t>Noroeste de la ciudad de Guayaquil</t>
  </si>
  <si>
    <t>DAR CONEXIÓN AL SISTEMA DE ALCANTARILLADO SANITARIO</t>
  </si>
  <si>
    <t>CONSTRUCCIÓN DE REDES DE LAS ZONAS 7, 8, 9, 10 Y 11 DEL ALCANTARILLADO SANITARIO DEL SISTEMA 3-FASE 2 + FISCALIZACIÓN + ADMINISTRACIÓN</t>
  </si>
  <si>
    <t>Alcantarillado Sanitario Sistema 3 en el Noroeste de la ciudad de Guayaquil</t>
  </si>
  <si>
    <t>Avance de Obra</t>
  </si>
  <si>
    <t>Unidad Ejecutora de Proyectos</t>
  </si>
  <si>
    <t>CONSTRUCCIÓN DE REDES DE LAS ZONAS 16 y 17 DEL ALCANTARILLADO SANITARIO DEL SISTEMA 3-FASE 2  + FISCALIZACIÓN + ADMINISTRACIÓN</t>
  </si>
  <si>
    <t>CONSTRUCCIÓN DE ESTACIÓN DE BOMBEO ML-1 MAS LINEA DE IMPULSION DEL ALCANTARILLADO SANITARIO DEL SISTEMA 3-FASE 3 + FISCALIZACIÓN + ADMINISTRACIÓN</t>
  </si>
  <si>
    <t>CONSTRUCCIÓN DE REDES DE LAS ZONAS 1, 3 Y 5 DEL ALCANTARILLADO SANITARIO DEL SISTEMA 3-FASE 3 + FISCALIZACIÓN + ADMINISTRACIÓN</t>
  </si>
  <si>
    <t>CONSTRUCCIÓN DE REDES DE LA ZONA 4 y CUENCA SUR-2 DEL ALCANTARILLADO SANITARIO DEL SISTEMA 3-FASE 3 + FISCALIZACIÓN + ADMINISTRACIÓN</t>
  </si>
  <si>
    <t>PLANIFICAR, DIRIGIR, COORDINAR LA BUENA GESTION ADMINISTRATIVA DE LA EMPRESA  PARA FACILITAR EL ACCIONAR DE LOS PROCESOS DE LA INSTITUCION PARA CUMPLIR CON LA MISION Y OBJETIVOS DE LA ENTIDAD.</t>
  </si>
  <si>
    <t>Contribuir con las direcciones en el eficaz y eficiente desarrollo de sus actividades</t>
  </si>
  <si>
    <t>Asistir al buen desempeño de las actividades institucionales de las diferentes areas</t>
  </si>
  <si>
    <t># de solicitudes de adquisiciones de bienes y servicios ejecutadas/ # de solicitudes de adquisiciones de bienes y servicio solicitados</t>
  </si>
  <si>
    <t xml:space="preserve">Mensual </t>
  </si>
  <si>
    <t>Direccion Administrativa Financiera</t>
  </si>
  <si>
    <t>Mantener en buen estado los equipos, maquinarias y edificios</t>
  </si>
  <si>
    <t>Conservar la infraestructura y maquinaria y equipo</t>
  </si>
  <si>
    <t>Costo de mantenimiento de quipos e infraestructura efectuado  / costo de mantenimiento de equipos e infraestructura proyectado</t>
  </si>
  <si>
    <t>Mantener y renovar  el parque automotor en optimas condiciones, a través de mantenimientos oreventivos y correctivos</t>
  </si>
  <si>
    <t>Mantener la flota de vehiculos operativos</t>
  </si>
  <si>
    <t>Costo de Mantenimiento automotriz ejecutado  / costo de mantenimiento automotriz proyectado</t>
  </si>
  <si>
    <t>Mantener  en existencia los stocks de suministros de oficina y de limpieza  y gestionar los requerimentos de bienes y servicios necesarios para el desarrollo de las actividades de la empresa</t>
  </si>
  <si>
    <t>Mantener existencias optimas de suministros de materiales y  bienes y servicios</t>
  </si>
  <si>
    <t># de solicitudes ejecutado / # de egresos de bodega solicitadas</t>
  </si>
  <si>
    <t>Dar seguimiento a las  garantias bancarias o polizas que esten en custodia para solicitar la renovacion oportuna o ejecucion de las mismas</t>
  </si>
  <si>
    <t>Control y custoria de Garantias bancarias</t>
  </si>
  <si>
    <t># de contratos suscritos / # polizas que garantizan los contratos</t>
  </si>
  <si>
    <t>Administrar la disponibilidad presupuestaria institucional</t>
  </si>
  <si>
    <t>Registrar disponibilidades presupuestarias</t>
  </si>
  <si>
    <t># de idp  ejecutados/ # de idp solicitados</t>
  </si>
  <si>
    <t>Registrar todas las transacciones financieras con el proposito de obtener los Estados Financieros, para la toma de decisiones de la maxima autoridad</t>
  </si>
  <si>
    <t>Registro de transacciones financieras</t>
  </si>
  <si>
    <t># registro ejecutado/ # de registro solicitado</t>
  </si>
  <si>
    <t>Verificar la recaudacion de la entidad por los pagos de tipos varios.</t>
  </si>
  <si>
    <t>Ingresar recaudaciones</t>
  </si>
  <si>
    <t># recaudaciones registradas  a Emapag-ep  / # de recaudaciones que ingresan</t>
  </si>
  <si>
    <t>Mantener actualizado el registro de los activos fijos institucionales y de los bienes de propiedad de Emapag- ep</t>
  </si>
  <si>
    <t>Registrar los Activos Fijos</t>
  </si>
  <si>
    <t># de solicitudes requeridas / # de solicitudes ingresadas</t>
  </si>
  <si>
    <r>
      <rPr>
        <b/>
        <sz val="9"/>
        <rFont val="Book Antiqua"/>
        <family val="1"/>
      </rPr>
      <t>Misión</t>
    </r>
    <r>
      <rPr>
        <b/>
        <sz val="8"/>
        <rFont val="Book Antiqua"/>
        <family val="1"/>
      </rPr>
      <t>:</t>
    </r>
    <r>
      <rPr>
        <sz val="8"/>
        <rFont val="Book Antiqua"/>
        <family val="1"/>
      </rPr>
      <t xml:space="preserve">  LA EMPRES PUBLICA MUNICIPAL DE AGUA POTABLE Y ALCANTARILLADO DE GUAYAQUIL, (EMAPAG EP) TIENE COMO FINALIDAD CONTRIBUIR A MEJORAR LAS CONDICIONES BASICAS DE VIDA Y SALUD DE LA POBLACION, A TRAVES DEL CONTROL Y REGULACION DEL CONCESIONARIO EN TEMAS RELACIONADOS A LA PRESTACION EFICIENTE DE SERVICIOS DE ABASTECIMIENTO DE AGUA POTABLE , RECOLECCION Y DISPOSICION DE AGUAS SERVIDAS Y AGUAS LLUVIAS EN EL CANTON GUAYAQUIL, Y ASEGURAR QUE SE MANTENGA SIEMPRE EL COMPROMISO DE SERVIR CON OPORTUNIDAD, CALIDADY TOTAL TRANSPARENCIA.</t>
    </r>
  </si>
  <si>
    <r>
      <rPr>
        <b/>
        <sz val="9"/>
        <rFont val="Book Antiqua"/>
        <family val="1"/>
      </rPr>
      <t>Visión:</t>
    </r>
    <r>
      <rPr>
        <sz val="9"/>
        <rFont val="Book Antiqua"/>
        <family val="1"/>
      </rPr>
      <t xml:space="preserve"> </t>
    </r>
    <r>
      <rPr>
        <sz val="8"/>
        <rFont val="Book Antiqua"/>
        <family val="1"/>
      </rPr>
      <t xml:space="preserve">  SER UNA EMPRESA ALTAMENTE EFICIENTE, DE BUENA IMAGEN Y ACEPTACION GENERAL, MANEJADA CON CRITERIO EMINENTEMENTE TECNICO, ALTOS VALORES ETICOS Y MORALES, Y COMPROMETIDA CON LA FILOSOFIA DE SU MISION, INVOLUCRANDO A LA COMUNIDAD EN SU GESTION.</t>
    </r>
  </si>
  <si>
    <t>Planificar y ejecutar la Infraestructura Pública</t>
  </si>
  <si>
    <t>3.-</t>
  </si>
  <si>
    <t>Administrar eficientemente los Recuersos Humanos, tecnologico, materiales y financieros disponible para mejorar la gestion institucional</t>
  </si>
  <si>
    <t>PLAN ORPERATIVO ANUAL INSTITUCIONAL PARA EL AÑO 2023</t>
  </si>
  <si>
    <t>UNIDAD EJECUTORA DE PROYECTOS MULTILATERALES</t>
  </si>
  <si>
    <t>TECNOLOGIA DE LA INFORMACION</t>
  </si>
  <si>
    <t xml:space="preserve">TrImestral </t>
  </si>
  <si>
    <t>JEFATURA VINCULACION A LA COMUNIDAD</t>
  </si>
  <si>
    <t>DIRECCION DE REGULACION ECONOMICA</t>
  </si>
  <si>
    <t>JEFATURA DE GESTION INSTITUCIONAL</t>
  </si>
  <si>
    <t>ASESORIA JURIDICA</t>
  </si>
  <si>
    <t>SECRETARIA GENERAL</t>
  </si>
  <si>
    <t>SUPERVISION DE INVERSIONES</t>
  </si>
  <si>
    <t>UNIDAD EJECUTORA DE PROYECTOS</t>
  </si>
  <si>
    <t>EMAPAG</t>
  </si>
  <si>
    <t>DIRECCIÓN DE PLANIFICACIÓN Y REGULACIÓN TÉCNICA</t>
  </si>
  <si>
    <t>CONSTRUCCION  DE   FASE  1 SISTEMA DE  AGUA POTABLE  PUNA RECINTOS</t>
  </si>
  <si>
    <t>EJECUCIÓN DE  OBRAS  DE ALCANTARILLADO Y ABASTECIMIENTO DE AGUA POTABLE Y ALCANTARILLADO</t>
  </si>
  <si>
    <t>CONSTRUCCION  DE FASE 2 SISTEMA DE  AGUA POTABLE  SAN FRANCISCO</t>
  </si>
  <si>
    <t>CONSTRUCCION SISTEMA DE  AGUA POTABLE DE SERGIO TORAL 2</t>
  </si>
  <si>
    <t>CONSTRUCCION  DE  SISTEMA DE  AGUA POTABLE  TENGUEL RECINTOS (EEUU-CONCHERO)</t>
  </si>
  <si>
    <t>CONSTRUCCIÓN DEL PUNTO DE CONEXIÓN DE AGUA POTABLE PARA PROGRAMA HABITACIONAL DE LOTES MUNICIPALES Y REDES DE ABASTECIMIENTO DE AGUA POTABLE PARA LA COOPERATIVA REALIDAD DE DIOS</t>
  </si>
  <si>
    <t>CONSTRUCCION DE LA RED DE RECOLECCIÓN DE LAS AGUAS SERVIDAS GENERADAS EN LA CUENCA INMACONSA EN LA VÍA A DAULE</t>
  </si>
  <si>
    <t>CONSTRUCCION  DE FASE 1 ALCANTARILLADO SANITARIO  PTO MORRO</t>
  </si>
  <si>
    <t>REPOTENCIACIÓN INTEGRAL DE LA ESTACIÓN DE BOMBEO DE AGUAS SERVIDAS CERRO COLORADO E INSTALACION LINEA DE IMPULSIÓN CON DESCARGA A LA PLANTA DE TRATAMIENTO DE AGUAS SERVIDAS LOS MERINOS</t>
  </si>
  <si>
    <t>CONSTRUCCIÓN DE SISTEMAS DE BOMBEO E IMPULSIÓN DE LAS AGUAS SERVIDAS GENERADAS EN LA CUENCA INMACONSA EN LA VÍA A DAULE, CON DESCARGA EN LA ESTACIÓN DE BOMBEO CERRO COLORADO</t>
  </si>
  <si>
    <t>CONSTRUCCIÓN  CANAL 22  DUCTO CAJÓN SECTOR LAS ROCAS CERRO MAPASINGUE</t>
  </si>
  <si>
    <t>CONSTRUCCIÓN DE LA  PROLONGACIÓN DEL DUCTO CAJÓN DOBLE HORMIGÓN ARMADO #18 QUE DESCARGA EL SECTOR DE “CITY MALL” HACIA EL RAMAL “A” DEL ESTERO SALADO</t>
  </si>
  <si>
    <t>CONTRATAR  ESPECIALISTAS PARA REALIZAR EL SEGUIMIENTO A LOS PARAMETROS TECNICOS ESTABLECIDOS EN EL  ANEXO 2 DEL CONTRATO DE CONCESION</t>
  </si>
  <si>
    <t xml:space="preserve">EJEUCIÓN DE MUESTREOS DE CALIDAD DE AGUA </t>
  </si>
  <si>
    <t>(NÚMERO DE INFORMES REALIZADOS/NUMERO DE INFORMES PROGRAMADOS ) * 100%</t>
  </si>
  <si>
    <t>CONTRATAR  ESPECIALISTAS PARA REALIZAR LA ELABORACION DE DISEÑOS DE ALCANTARILLADO Y ABASTECIMIENTO DE AGUA</t>
  </si>
  <si>
    <t>(NÚMERO DE ESTUDIOS REALIZADOS/NUMERO DE ESTUDIOS PROGRAMADOS ) * 100%</t>
  </si>
  <si>
    <t>DISEÑOS DEFINITIVOS PARA LA INCORPORACIÓN DE LAS CUENCAS MUCHO LOTE Y ORQUIDEAS A LA PLANTA DE TRATAMIENTO DE AGUS SERVIDAS LOS MERINOS</t>
  </si>
  <si>
    <t>Rural - Puná</t>
  </si>
  <si>
    <t>Parte alta de Coop. San Francisco, frente a la Penitenciaría del Litoral, Km. 16,5 vía a Daule.</t>
  </si>
  <si>
    <t xml:space="preserve"> Sergio Toral 2 , Sector la Carolina y la Explanada.</t>
  </si>
  <si>
    <t xml:space="preserve">Dos Recintos: El Conchero y Estados Unidos.
</t>
  </si>
  <si>
    <t>SUMINISTRO E INSTALACIÓN DE TUBERÍA DE CONDUCCIÓN DE AGUA POTABLE DE PEAD, D=250mm, L=1.000 m. UBICADA EN LA PARROQUIA DE CHONGÓN - I FASE</t>
  </si>
  <si>
    <t>Urb. Guayaquil mi futuro</t>
  </si>
  <si>
    <t>Coop. Realidad de Dios</t>
  </si>
  <si>
    <t>Cooperativas: Valle de la Flor, Flor de Bastión, Paraíso de la Flor, Ciudadela Rotario, Ciudadela del Sol</t>
  </si>
  <si>
    <t>Comunidad: Puerto El Morro.</t>
  </si>
  <si>
    <t>Sectores: Vergeles Chico, Mucho Lote, Parque Samanes, Metrópolis.</t>
  </si>
  <si>
    <t>Orquideas, Mucho Lote, Zona Industrial Inmaconsa</t>
  </si>
  <si>
    <t>Cerro Mapasingue y Cdla. Martha de Roldos.</t>
  </si>
  <si>
    <t>Alborada VI, X, Zona  Industrial</t>
  </si>
  <si>
    <t xml:space="preserve">Mucho Lote y Orquideas </t>
  </si>
  <si>
    <t>Río Daule</t>
  </si>
  <si>
    <t>revisar</t>
  </si>
  <si>
    <t>Ciudad de Guayaquil</t>
  </si>
  <si>
    <t xml:space="preserve">EJECUCIÓN DE MUESTREOS DE PRESIÓN, CAUDAL Y CONTINUIDAD DEL SERVICIO DE AGUA POTABLE EN LA CIUDAD DE GUAYAQUIL  </t>
  </si>
  <si>
    <t>CONTRATAR  ASESORAMIENTOS PARA LA EJECUCIÓN DE LA OBRA, DE ACUERDO A LA NORMATIVA VIGENTE</t>
  </si>
  <si>
    <t xml:space="preserve"> ASESORAMIENTO TÉCNICO PARA LAS OBRAS: PUNTO DE CONEXIÓN DE AGUA POTABLE PARA LA COOPERATIVAREALIDAD DE DIOS Y LA PROLONGACIÓN DEL DUCTO CAJON DOBLE DE HORMIGON ARMADO #18 QUE DESCARGA EN CITY MALL</t>
  </si>
  <si>
    <t>ASESORAMIENTO DE LA CONSTRUCCIÓN DE SISTEMAS DE BOMBEO E IMPULSIÓN DE LAS AGUAS SERVIDAS GENERADAS EN LA CUENCA INMACONSA EN LA VÍA A DAULE, CON DESCARGA EN LA ESTACIÓN DE BOMBEO CERRO COLORADO</t>
  </si>
  <si>
    <t>ASESORAMIENTO DE LA REPOTENCIACIÓN INTEGRAL DE LA ESTACIÓN DE BOMBEO DE AGUAS SERVIDAS CERRO COLORADO E INSTALACIÓN LÍNEA DE IMPULSIÓN CON DESCARGA A LA PLANTA DE TRATAMIENTO DE AGUAS SERVIDAS LOS MERINOS</t>
  </si>
  <si>
    <t xml:space="preserve">CONTROL Y SUPERVISIÓN DE OBRAS  DE ALCANTARILLADO Y ABASTECIMIENTO DE AGUA POTABLE Y ALCANTARILLADO </t>
  </si>
  <si>
    <t>Coop. Realidad de Dios, Alborada VI, X, Zona  Industrial</t>
  </si>
  <si>
    <t>ESTUDIOS DE REHABILITACION DE REDES DE AGUAS SERVIDAS (AA. SS) DE LAS CUENCA URBANAS SECTOR III (EL FORTIN)</t>
  </si>
  <si>
    <t>ESTUDIOS DE REHABILITACION DE REDES DE AGUAS SERVIDAS Y AGUAS LLUVIAS DE LA CUENCA URBANA PRADERA</t>
  </si>
  <si>
    <t>ESTUDIOS DEFINITIVOS DE ALCANTARILLADO SANITARIO PARA LOTIZACIÓN SANTA BEATRIZ (JUNTO A CIUDADELA SAN FELIPE)</t>
  </si>
  <si>
    <t xml:space="preserve">CONTROL Y SUPERVISIÓN DE ESTUDIOS DE ALCANTARILLADO Y ABASTECIMIENTO DE AGUA POTABLE Y ALCANTARILLADO </t>
  </si>
  <si>
    <t xml:space="preserve">CONTROL Y SUPERVISIÓN REALIZAR EL SEGUIMIENTO A LOS PARAMETROS TECNICOS ESTABLECIDOS EN EL  ANEXO 2 DEL CONTRATO DE CONCESION </t>
  </si>
  <si>
    <t>Lotización Urb. Santa Beatriz</t>
  </si>
  <si>
    <t>La Pradera</t>
  </si>
  <si>
    <t>El Fortín</t>
  </si>
  <si>
    <t>ESTUDIOS PARA INFRAESTRUCTURA DE AGUA POTABLE, SANEAMIENTO Y DRENAJE PLUVIAL PARA LOS SECTORES DE MONTE SINAI 1 y 2, REALIDAD DE DIOS Y CIUDAD DE DIOS, EN LA ZONA NOROESTE DE LA CIUDAD DE GUAYAQUIL</t>
  </si>
  <si>
    <t>Monte Sinaí 1 y 2, Realidad de Dios y Ciudad de Dios</t>
  </si>
  <si>
    <t xml:space="preserve">CONTRATAR  ESPECIALISTAS PARA REALIZAR LA ELABORACION DE DISEÑOS DE ALCANTARILLADO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</si>
</sst>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"/>
    <numFmt numFmtId="165" formatCode="_ [$$-300A]\ * #,##0.00_ ;_ [$$-300A]\ * \-#,##0.00_ ;_ [$$-300A]\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9" fontId="11" fillId="0" borderId="1" xfId="4" applyFont="1" applyFill="1" applyBorder="1" applyAlignment="1">
      <alignment horizontal="center" vertical="center" wrapText="1"/>
    </xf>
    <xf numFmtId="0" fontId="11" fillId="0" borderId="23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9" fontId="9" fillId="0" borderId="1" xfId="4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9" fontId="3" fillId="0" borderId="1" xfId="4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 wrapText="1"/>
    </xf>
    <xf numFmtId="0" fontId="11" fillId="0" borderId="12" xfId="8" applyFont="1" applyFill="1" applyBorder="1" applyAlignment="1">
      <alignment horizontal="center" vertical="center" wrapText="1"/>
    </xf>
    <xf numFmtId="0" fontId="11" fillId="0" borderId="13" xfId="8" applyFont="1" applyFill="1" applyBorder="1" applyAlignment="1">
      <alignment horizontal="center" vertical="center" wrapText="1"/>
    </xf>
    <xf numFmtId="0" fontId="11" fillId="0" borderId="19" xfId="8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4" applyFont="1" applyFill="1" applyBorder="1" applyAlignment="1">
      <alignment horizontal="center" vertical="center"/>
    </xf>
    <xf numFmtId="0" fontId="11" fillId="0" borderId="11" xfId="8" applyFont="1" applyFill="1" applyBorder="1" applyAlignment="1">
      <alignment horizontal="center" vertical="center" wrapText="1"/>
    </xf>
    <xf numFmtId="0" fontId="11" fillId="0" borderId="38" xfId="8" applyFont="1" applyFill="1" applyBorder="1" applyAlignment="1">
      <alignment horizontal="center" vertical="center" wrapText="1"/>
    </xf>
    <xf numFmtId="9" fontId="11" fillId="0" borderId="12" xfId="8" applyNumberFormat="1" applyFont="1" applyFill="1" applyBorder="1" applyAlignment="1">
      <alignment horizontal="center" vertical="center" wrapText="1"/>
    </xf>
    <xf numFmtId="9" fontId="11" fillId="0" borderId="12" xfId="8" applyNumberFormat="1" applyFont="1" applyFill="1" applyBorder="1" applyAlignment="1">
      <alignment vertical="center" wrapText="1"/>
    </xf>
    <xf numFmtId="4" fontId="11" fillId="0" borderId="12" xfId="8" applyNumberFormat="1" applyFont="1" applyFill="1" applyBorder="1" applyAlignment="1">
      <alignment vertical="center" wrapText="1"/>
    </xf>
    <xf numFmtId="0" fontId="11" fillId="0" borderId="25" xfId="8" applyFont="1" applyFill="1" applyBorder="1" applyAlignment="1">
      <alignment horizontal="center" vertical="center" wrapText="1"/>
    </xf>
    <xf numFmtId="0" fontId="11" fillId="0" borderId="2" xfId="8" applyFont="1" applyFill="1" applyBorder="1" applyAlignment="1">
      <alignment horizontal="center" vertical="center" wrapText="1"/>
    </xf>
    <xf numFmtId="9" fontId="11" fillId="0" borderId="3" xfId="8" applyNumberFormat="1" applyFont="1" applyFill="1" applyBorder="1" applyAlignment="1">
      <alignment horizontal="center" vertical="center" wrapText="1"/>
    </xf>
    <xf numFmtId="9" fontId="11" fillId="0" borderId="3" xfId="8" applyNumberFormat="1" applyFont="1" applyFill="1" applyBorder="1" applyAlignment="1">
      <alignment vertical="center" wrapText="1"/>
    </xf>
    <xf numFmtId="4" fontId="11" fillId="0" borderId="1" xfId="8" applyNumberFormat="1" applyFont="1" applyFill="1" applyBorder="1" applyAlignment="1">
      <alignment vertical="center" wrapText="1"/>
    </xf>
    <xf numFmtId="4" fontId="11" fillId="0" borderId="26" xfId="8" applyNumberFormat="1" applyFont="1" applyFill="1" applyBorder="1" applyAlignment="1">
      <alignment vertical="center" wrapText="1"/>
    </xf>
    <xf numFmtId="0" fontId="11" fillId="0" borderId="34" xfId="8" applyFont="1" applyFill="1" applyBorder="1" applyAlignment="1">
      <alignment horizontal="center" vertical="center" wrapText="1"/>
    </xf>
    <xf numFmtId="9" fontId="11" fillId="0" borderId="1" xfId="8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vertical="center" wrapText="1"/>
    </xf>
    <xf numFmtId="0" fontId="11" fillId="0" borderId="23" xfId="8" applyNumberFormat="1" applyFont="1" applyFill="1" applyBorder="1" applyAlignment="1">
      <alignment horizontal="center" vertical="center" wrapText="1"/>
    </xf>
    <xf numFmtId="9" fontId="11" fillId="0" borderId="23" xfId="8" applyNumberFormat="1" applyFont="1" applyFill="1" applyBorder="1" applyAlignment="1">
      <alignment horizontal="center" vertical="center" wrapText="1"/>
    </xf>
    <xf numFmtId="9" fontId="11" fillId="0" borderId="1" xfId="8" applyNumberFormat="1" applyFont="1" applyFill="1" applyBorder="1" applyAlignment="1">
      <alignment vertical="center" wrapText="1"/>
    </xf>
    <xf numFmtId="0" fontId="11" fillId="0" borderId="35" xfId="8" applyFont="1" applyFill="1" applyBorder="1" applyAlignment="1">
      <alignment horizontal="center" vertical="center" wrapText="1"/>
    </xf>
    <xf numFmtId="0" fontId="11" fillId="0" borderId="19" xfId="8" applyNumberFormat="1" applyFont="1" applyFill="1" applyBorder="1" applyAlignment="1">
      <alignment horizontal="center" vertical="center" wrapText="1"/>
    </xf>
    <xf numFmtId="9" fontId="11" fillId="0" borderId="19" xfId="8" applyNumberFormat="1" applyFont="1" applyFill="1" applyBorder="1" applyAlignment="1">
      <alignment horizontal="center" vertical="center" wrapText="1"/>
    </xf>
    <xf numFmtId="9" fontId="11" fillId="0" borderId="20" xfId="8" applyNumberFormat="1" applyFont="1" applyFill="1" applyBorder="1" applyAlignment="1">
      <alignment vertical="center" wrapText="1"/>
    </xf>
    <xf numFmtId="0" fontId="11" fillId="0" borderId="19" xfId="8" applyFont="1" applyFill="1" applyBorder="1" applyAlignment="1">
      <alignment vertical="center" wrapText="1"/>
    </xf>
    <xf numFmtId="9" fontId="11" fillId="0" borderId="1" xfId="4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9" fontId="3" fillId="0" borderId="1" xfId="8" applyNumberFormat="1" applyFont="1" applyFill="1" applyBorder="1" applyAlignment="1">
      <alignment horizontal="center" vertical="center" wrapText="1"/>
    </xf>
    <xf numFmtId="9" fontId="3" fillId="0" borderId="1" xfId="8" applyNumberFormat="1" applyFont="1" applyFill="1" applyBorder="1" applyAlignment="1">
      <alignment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9" fillId="0" borderId="11" xfId="8" applyFont="1" applyFill="1" applyBorder="1" applyAlignment="1">
      <alignment horizontal="center" vertical="center" wrapText="1"/>
    </xf>
    <xf numFmtId="9" fontId="9" fillId="0" borderId="12" xfId="4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9" fontId="11" fillId="0" borderId="1" xfId="7" applyNumberFormat="1" applyFont="1" applyFill="1" applyBorder="1" applyAlignment="1">
      <alignment horizontal="center" vertical="center" wrapText="1"/>
    </xf>
    <xf numFmtId="9" fontId="11" fillId="0" borderId="1" xfId="7" applyNumberFormat="1" applyFont="1" applyFill="1" applyBorder="1" applyAlignment="1">
      <alignment vertical="center" wrapText="1"/>
    </xf>
    <xf numFmtId="4" fontId="11" fillId="0" borderId="1" xfId="7" applyNumberFormat="1" applyFont="1" applyFill="1" applyBorder="1" applyAlignment="1">
      <alignment vertical="center" wrapText="1"/>
    </xf>
    <xf numFmtId="0" fontId="13" fillId="0" borderId="30" xfId="8" applyFont="1" applyFill="1" applyBorder="1" applyAlignment="1">
      <alignment horizontal="center" vertical="center" wrapText="1"/>
    </xf>
    <xf numFmtId="0" fontId="14" fillId="0" borderId="31" xfId="8" applyFont="1" applyFill="1" applyBorder="1" applyAlignment="1">
      <alignment vertical="center"/>
    </xf>
    <xf numFmtId="0" fontId="14" fillId="0" borderId="31" xfId="8" applyFont="1" applyBorder="1" applyAlignment="1">
      <alignment vertical="center"/>
    </xf>
    <xf numFmtId="0" fontId="13" fillId="0" borderId="31" xfId="8" applyFont="1" applyFill="1" applyBorder="1" applyAlignment="1">
      <alignment horizontal="center" vertical="center" wrapText="1"/>
    </xf>
    <xf numFmtId="0" fontId="14" fillId="0" borderId="32" xfId="8" applyFont="1" applyFill="1" applyBorder="1" applyAlignment="1">
      <alignment vertical="center"/>
    </xf>
    <xf numFmtId="0" fontId="4" fillId="0" borderId="26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vertical="center"/>
    </xf>
    <xf numFmtId="0" fontId="14" fillId="0" borderId="0" xfId="8" applyFont="1" applyBorder="1" applyAlignment="1">
      <alignment vertical="center"/>
    </xf>
    <xf numFmtId="0" fontId="13" fillId="0" borderId="0" xfId="8" applyFont="1" applyFill="1" applyBorder="1" applyAlignment="1">
      <alignment horizontal="center" vertical="center" wrapText="1"/>
    </xf>
    <xf numFmtId="0" fontId="14" fillId="0" borderId="27" xfId="8" applyFont="1" applyFill="1" applyBorder="1" applyAlignment="1">
      <alignment vertical="center"/>
    </xf>
    <xf numFmtId="0" fontId="4" fillId="0" borderId="40" xfId="8" applyFont="1" applyFill="1" applyBorder="1" applyAlignment="1">
      <alignment horizontal="center" vertical="center" wrapText="1"/>
    </xf>
    <xf numFmtId="0" fontId="14" fillId="0" borderId="10" xfId="8" applyFont="1" applyFill="1" applyBorder="1" applyAlignment="1">
      <alignment vertical="center"/>
    </xf>
    <xf numFmtId="0" fontId="14" fillId="0" borderId="10" xfId="8" applyFont="1" applyBorder="1" applyAlignment="1">
      <alignment vertical="center"/>
    </xf>
    <xf numFmtId="0" fontId="13" fillId="0" borderId="10" xfId="8" applyFont="1" applyFill="1" applyBorder="1" applyAlignment="1">
      <alignment horizontal="center" vertical="center" wrapText="1"/>
    </xf>
    <xf numFmtId="0" fontId="14" fillId="0" borderId="41" xfId="8" applyFont="1" applyFill="1" applyBorder="1" applyAlignment="1">
      <alignment vertical="center"/>
    </xf>
    <xf numFmtId="0" fontId="13" fillId="2" borderId="19" xfId="8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 wrapText="1"/>
    </xf>
    <xf numFmtId="0" fontId="11" fillId="0" borderId="25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9" fontId="11" fillId="0" borderId="1" xfId="5" applyNumberFormat="1" applyFont="1" applyFill="1" applyBorder="1" applyAlignment="1">
      <alignment horizontal="center" vertical="center" wrapText="1"/>
    </xf>
    <xf numFmtId="0" fontId="11" fillId="0" borderId="12" xfId="8" applyNumberFormat="1" applyFont="1" applyFill="1" applyBorder="1" applyAlignment="1">
      <alignment horizontal="center" vertical="center" wrapText="1"/>
    </xf>
    <xf numFmtId="9" fontId="11" fillId="0" borderId="12" xfId="4" applyNumberFormat="1" applyFont="1" applyFill="1" applyBorder="1" applyAlignment="1">
      <alignment horizontal="center" vertical="center" wrapText="1"/>
    </xf>
    <xf numFmtId="49" fontId="11" fillId="0" borderId="12" xfId="4" applyNumberFormat="1" applyFont="1" applyFill="1" applyBorder="1" applyAlignment="1">
      <alignment horizontal="center" vertical="center" wrapText="1"/>
    </xf>
    <xf numFmtId="9" fontId="11" fillId="0" borderId="19" xfId="4" applyNumberFormat="1" applyFont="1" applyFill="1" applyBorder="1" applyAlignment="1">
      <alignment horizontal="center" vertical="center" wrapText="1"/>
    </xf>
    <xf numFmtId="49" fontId="11" fillId="0" borderId="19" xfId="4" applyNumberFormat="1" applyFont="1" applyFill="1" applyBorder="1" applyAlignment="1">
      <alignment horizontal="center" vertical="center" wrapText="1"/>
    </xf>
    <xf numFmtId="9" fontId="11" fillId="0" borderId="19" xfId="8" applyNumberFormat="1" applyFont="1" applyFill="1" applyBorder="1" applyAlignment="1">
      <alignment vertical="center" wrapText="1"/>
    </xf>
    <xf numFmtId="4" fontId="11" fillId="0" borderId="19" xfId="8" applyNumberFormat="1" applyFont="1" applyFill="1" applyBorder="1" applyAlignment="1">
      <alignment vertical="center" wrapText="1"/>
    </xf>
    <xf numFmtId="9" fontId="11" fillId="0" borderId="12" xfId="4" applyFont="1" applyFill="1" applyBorder="1" applyAlignment="1">
      <alignment horizontal="center" vertical="center" wrapText="1"/>
    </xf>
    <xf numFmtId="9" fontId="11" fillId="0" borderId="19" xfId="4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0" fontId="11" fillId="0" borderId="18" xfId="8" applyFont="1" applyFill="1" applyBorder="1" applyAlignment="1">
      <alignment horizontal="center" vertical="center" wrapText="1"/>
    </xf>
    <xf numFmtId="0" fontId="9" fillId="0" borderId="12" xfId="8" applyFont="1" applyFill="1" applyBorder="1" applyAlignment="1">
      <alignment horizontal="center" vertical="center" wrapText="1"/>
    </xf>
    <xf numFmtId="0" fontId="9" fillId="0" borderId="19" xfId="8" applyFont="1" applyFill="1" applyBorder="1" applyAlignment="1">
      <alignment horizontal="center" vertical="center" wrapText="1"/>
    </xf>
    <xf numFmtId="9" fontId="9" fillId="0" borderId="19" xfId="4" applyFont="1" applyFill="1" applyBorder="1" applyAlignment="1">
      <alignment horizontal="center" vertical="center" wrapText="1"/>
    </xf>
    <xf numFmtId="0" fontId="9" fillId="0" borderId="25" xfId="8" applyFont="1" applyFill="1" applyBorder="1" applyAlignment="1">
      <alignment horizontal="center" vertical="center" wrapText="1"/>
    </xf>
    <xf numFmtId="0" fontId="9" fillId="0" borderId="18" xfId="8" applyFont="1" applyFill="1" applyBorder="1" applyAlignment="1">
      <alignment horizontal="center" vertical="center" wrapText="1"/>
    </xf>
    <xf numFmtId="9" fontId="3" fillId="0" borderId="12" xfId="4" applyFont="1" applyFill="1" applyBorder="1" applyAlignment="1">
      <alignment horizontal="center" vertical="center" wrapText="1"/>
    </xf>
    <xf numFmtId="9" fontId="3" fillId="0" borderId="12" xfId="8" applyNumberFormat="1" applyFont="1" applyFill="1" applyBorder="1" applyAlignment="1">
      <alignment horizontal="center" vertical="center" wrapText="1"/>
    </xf>
    <xf numFmtId="0" fontId="3" fillId="0" borderId="12" xfId="8" applyFont="1" applyFill="1" applyBorder="1" applyAlignment="1">
      <alignment horizontal="center" vertical="center" wrapText="1"/>
    </xf>
    <xf numFmtId="9" fontId="3" fillId="0" borderId="12" xfId="8" applyNumberFormat="1" applyFont="1" applyFill="1" applyBorder="1" applyAlignment="1">
      <alignment vertical="center" wrapText="1"/>
    </xf>
    <xf numFmtId="9" fontId="3" fillId="0" borderId="19" xfId="4" applyFont="1" applyFill="1" applyBorder="1" applyAlignment="1">
      <alignment horizontal="center" vertical="center" wrapText="1"/>
    </xf>
    <xf numFmtId="9" fontId="3" fillId="0" borderId="19" xfId="8" applyNumberFormat="1" applyFont="1" applyFill="1" applyBorder="1" applyAlignment="1">
      <alignment horizontal="center" vertical="center" wrapText="1"/>
    </xf>
    <xf numFmtId="0" fontId="3" fillId="0" borderId="19" xfId="8" applyFont="1" applyFill="1" applyBorder="1" applyAlignment="1">
      <alignment horizontal="center" vertical="center" wrapText="1"/>
    </xf>
    <xf numFmtId="9" fontId="3" fillId="0" borderId="19" xfId="8" applyNumberFormat="1" applyFont="1" applyFill="1" applyBorder="1" applyAlignment="1">
      <alignment vertical="center" wrapText="1"/>
    </xf>
    <xf numFmtId="0" fontId="3" fillId="0" borderId="25" xfId="8" applyFont="1" applyFill="1" applyBorder="1" applyAlignment="1">
      <alignment horizontal="center" vertical="center" wrapText="1"/>
    </xf>
    <xf numFmtId="0" fontId="3" fillId="0" borderId="18" xfId="8" applyFont="1" applyFill="1" applyBorder="1" applyAlignment="1">
      <alignment horizontal="center" vertical="center" wrapText="1"/>
    </xf>
    <xf numFmtId="0" fontId="11" fillId="0" borderId="11" xfId="7" applyFont="1" applyFill="1" applyBorder="1" applyAlignment="1">
      <alignment horizontal="center" vertical="center" wrapText="1"/>
    </xf>
    <xf numFmtId="0" fontId="11" fillId="0" borderId="12" xfId="7" applyFont="1" applyFill="1" applyBorder="1" applyAlignment="1">
      <alignment horizontal="center" vertical="center" wrapText="1"/>
    </xf>
    <xf numFmtId="9" fontId="11" fillId="0" borderId="12" xfId="7" applyNumberFormat="1" applyFont="1" applyFill="1" applyBorder="1" applyAlignment="1">
      <alignment horizontal="center" vertical="center" wrapText="1"/>
    </xf>
    <xf numFmtId="9" fontId="11" fillId="0" borderId="12" xfId="7" applyNumberFormat="1" applyFont="1" applyFill="1" applyBorder="1" applyAlignment="1">
      <alignment vertical="center" wrapText="1"/>
    </xf>
    <xf numFmtId="4" fontId="11" fillId="0" borderId="12" xfId="7" applyNumberFormat="1" applyFont="1" applyFill="1" applyBorder="1" applyAlignment="1">
      <alignment vertical="center" wrapText="1"/>
    </xf>
    <xf numFmtId="0" fontId="11" fillId="0" borderId="25" xfId="7" applyFont="1" applyFill="1" applyBorder="1" applyAlignment="1">
      <alignment horizontal="center" vertical="center" wrapText="1"/>
    </xf>
    <xf numFmtId="0" fontId="11" fillId="0" borderId="18" xfId="7" applyFont="1" applyFill="1" applyBorder="1" applyAlignment="1">
      <alignment horizontal="center" vertical="center" wrapText="1"/>
    </xf>
    <xf numFmtId="0" fontId="11" fillId="0" borderId="19" xfId="7" applyFont="1" applyFill="1" applyBorder="1" applyAlignment="1">
      <alignment horizontal="center" vertical="center" wrapText="1"/>
    </xf>
    <xf numFmtId="9" fontId="11" fillId="0" borderId="19" xfId="7" applyNumberFormat="1" applyFont="1" applyFill="1" applyBorder="1" applyAlignment="1">
      <alignment horizontal="center" vertical="center" wrapText="1"/>
    </xf>
    <xf numFmtId="9" fontId="11" fillId="0" borderId="19" xfId="7" applyNumberFormat="1" applyFont="1" applyFill="1" applyBorder="1" applyAlignment="1">
      <alignment vertical="center" wrapText="1"/>
    </xf>
    <xf numFmtId="4" fontId="11" fillId="0" borderId="19" xfId="7" applyNumberFormat="1" applyFont="1" applyFill="1" applyBorder="1" applyAlignment="1">
      <alignment vertical="center" wrapText="1"/>
    </xf>
    <xf numFmtId="0" fontId="11" fillId="0" borderId="12" xfId="5" applyNumberFormat="1" applyFont="1" applyFill="1" applyBorder="1" applyAlignment="1">
      <alignment horizontal="center" vertical="center" wrapText="1"/>
    </xf>
    <xf numFmtId="9" fontId="11" fillId="0" borderId="12" xfId="5" applyNumberFormat="1" applyFont="1" applyFill="1" applyBorder="1" applyAlignment="1">
      <alignment horizontal="center" vertical="center" wrapText="1"/>
    </xf>
    <xf numFmtId="10" fontId="11" fillId="0" borderId="12" xfId="5" applyNumberFormat="1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11" fillId="0" borderId="19" xfId="5" applyNumberFormat="1" applyFont="1" applyFill="1" applyBorder="1" applyAlignment="1">
      <alignment horizontal="center" vertical="center" wrapText="1"/>
    </xf>
    <xf numFmtId="9" fontId="11" fillId="0" borderId="19" xfId="5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2" xfId="4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9" fontId="3" fillId="0" borderId="19" xfId="4" applyFont="1" applyFill="1" applyBorder="1" applyAlignment="1">
      <alignment horizontal="center" vertical="center"/>
    </xf>
    <xf numFmtId="0" fontId="3" fillId="0" borderId="31" xfId="8" applyFont="1" applyFill="1" applyBorder="1" applyAlignment="1">
      <alignment horizontal="center" vertical="center"/>
    </xf>
    <xf numFmtId="0" fontId="14" fillId="0" borderId="31" xfId="8" applyFont="1" applyFill="1" applyBorder="1" applyAlignment="1">
      <alignment horizontal="center" vertical="center"/>
    </xf>
    <xf numFmtId="0" fontId="14" fillId="0" borderId="31" xfId="8" applyFont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center" vertical="center"/>
    </xf>
    <xf numFmtId="0" fontId="14" fillId="0" borderId="0" xfId="8" applyFont="1" applyBorder="1" applyAlignment="1">
      <alignment horizontal="center" vertical="center"/>
    </xf>
    <xf numFmtId="0" fontId="3" fillId="0" borderId="10" xfId="8" applyFont="1" applyFill="1" applyBorder="1" applyAlignment="1">
      <alignment horizontal="center" vertical="center"/>
    </xf>
    <xf numFmtId="0" fontId="14" fillId="0" borderId="10" xfId="8" applyFont="1" applyFill="1" applyBorder="1" applyAlignment="1">
      <alignment horizontal="center" vertical="center"/>
    </xf>
    <xf numFmtId="0" fontId="14" fillId="0" borderId="10" xfId="8" applyFont="1" applyBorder="1" applyAlignment="1">
      <alignment horizontal="center" vertical="center"/>
    </xf>
    <xf numFmtId="0" fontId="11" fillId="0" borderId="1" xfId="7" applyNumberFormat="1" applyFont="1" applyFill="1" applyBorder="1" applyAlignment="1">
      <alignment horizontal="center" vertical="center" wrapText="1"/>
    </xf>
    <xf numFmtId="0" fontId="11" fillId="0" borderId="19" xfId="7" applyNumberFormat="1" applyFont="1" applyFill="1" applyBorder="1" applyAlignment="1">
      <alignment horizontal="center" vertical="center" wrapText="1"/>
    </xf>
    <xf numFmtId="0" fontId="8" fillId="0" borderId="0" xfId="8" applyFont="1" applyBorder="1" applyAlignment="1">
      <alignment horizontal="center" vertical="center"/>
    </xf>
    <xf numFmtId="0" fontId="8" fillId="0" borderId="10" xfId="8" applyFont="1" applyBorder="1" applyAlignment="1">
      <alignment horizontal="center" vertical="center"/>
    </xf>
    <xf numFmtId="0" fontId="11" fillId="0" borderId="12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center" indent="1"/>
    </xf>
    <xf numFmtId="0" fontId="11" fillId="0" borderId="12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vertical="center" wrapText="1"/>
    </xf>
    <xf numFmtId="0" fontId="3" fillId="0" borderId="31" xfId="8" applyFont="1" applyFill="1" applyBorder="1" applyAlignment="1">
      <alignment horizontal="left" vertical="center" indent="1"/>
    </xf>
    <xf numFmtId="0" fontId="3" fillId="0" borderId="10" xfId="8" applyFont="1" applyFill="1" applyBorder="1" applyAlignment="1">
      <alignment horizontal="left" vertical="center" indent="1"/>
    </xf>
    <xf numFmtId="0" fontId="3" fillId="0" borderId="1" xfId="8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3" fillId="0" borderId="23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3" xfId="8" applyNumberFormat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11" fillId="0" borderId="24" xfId="7" applyFont="1" applyFill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9" fontId="11" fillId="0" borderId="3" xfId="5" applyNumberFormat="1" applyFont="1" applyFill="1" applyBorder="1" applyAlignment="1">
      <alignment horizontal="center" vertical="center" wrapText="1"/>
    </xf>
    <xf numFmtId="0" fontId="11" fillId="0" borderId="23" xfId="5" applyFont="1" applyFill="1" applyBorder="1" applyAlignment="1">
      <alignment horizontal="center" vertical="center" wrapText="1"/>
    </xf>
    <xf numFmtId="0" fontId="15" fillId="0" borderId="4" xfId="8" applyFont="1" applyFill="1" applyBorder="1" applyAlignment="1">
      <alignment horizontal="center" vertical="center" wrapText="1"/>
    </xf>
    <xf numFmtId="0" fontId="13" fillId="0" borderId="5" xfId="8" applyFont="1" applyFill="1" applyBorder="1" applyAlignment="1">
      <alignment horizontal="center" vertical="center"/>
    </xf>
    <xf numFmtId="0" fontId="13" fillId="0" borderId="6" xfId="8" applyFont="1" applyFill="1" applyBorder="1" applyAlignment="1">
      <alignment horizontal="center" vertical="center"/>
    </xf>
    <xf numFmtId="0" fontId="13" fillId="0" borderId="7" xfId="8" applyFont="1" applyFill="1" applyBorder="1" applyAlignment="1">
      <alignment horizontal="center" vertical="center"/>
    </xf>
    <xf numFmtId="0" fontId="13" fillId="2" borderId="39" xfId="8" applyFont="1" applyFill="1" applyBorder="1" applyAlignment="1">
      <alignment vertical="center" wrapText="1"/>
    </xf>
    <xf numFmtId="0" fontId="13" fillId="2" borderId="36" xfId="8" applyFont="1" applyFill="1" applyBorder="1" applyAlignment="1">
      <alignment vertical="center" wrapText="1"/>
    </xf>
    <xf numFmtId="0" fontId="13" fillId="2" borderId="37" xfId="8" applyFont="1" applyFill="1" applyBorder="1" applyAlignment="1">
      <alignment vertical="center" wrapText="1"/>
    </xf>
    <xf numFmtId="0" fontId="13" fillId="2" borderId="5" xfId="8" applyFont="1" applyFill="1" applyBorder="1" applyAlignment="1">
      <alignment horizontal="center" vertical="center"/>
    </xf>
    <xf numFmtId="0" fontId="13" fillId="2" borderId="6" xfId="8" applyFont="1" applyFill="1" applyBorder="1" applyAlignment="1">
      <alignment horizontal="center" vertical="center"/>
    </xf>
    <xf numFmtId="0" fontId="13" fillId="2" borderId="7" xfId="8" applyFont="1" applyFill="1" applyBorder="1" applyAlignment="1">
      <alignment horizontal="center" vertical="center"/>
    </xf>
    <xf numFmtId="0" fontId="13" fillId="2" borderId="8" xfId="8" applyFont="1" applyFill="1" applyBorder="1" applyAlignment="1">
      <alignment horizontal="center" vertical="center"/>
    </xf>
    <xf numFmtId="0" fontId="13" fillId="2" borderId="0" xfId="8" applyFont="1" applyFill="1" applyBorder="1" applyAlignment="1">
      <alignment horizontal="center" vertical="center"/>
    </xf>
    <xf numFmtId="0" fontId="13" fillId="2" borderId="9" xfId="8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3" fillId="0" borderId="9" xfId="8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4" fillId="2" borderId="20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vertical="center" wrapText="1"/>
    </xf>
    <xf numFmtId="0" fontId="14" fillId="2" borderId="22" xfId="8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11" fillId="0" borderId="12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4" fontId="11" fillId="0" borderId="12" xfId="5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1" fillId="0" borderId="19" xfId="5" applyNumberFormat="1" applyFont="1" applyFill="1" applyBorder="1" applyAlignment="1">
      <alignment horizontal="center" vertical="center" wrapText="1"/>
    </xf>
    <xf numFmtId="165" fontId="10" fillId="0" borderId="42" xfId="6" applyNumberFormat="1" applyFont="1" applyFill="1" applyBorder="1" applyAlignment="1">
      <alignment horizontal="center" vertical="center"/>
    </xf>
    <xf numFmtId="165" fontId="10" fillId="0" borderId="33" xfId="6" applyNumberFormat="1" applyFont="1" applyFill="1" applyBorder="1" applyAlignment="1">
      <alignment horizontal="center" vertical="center"/>
    </xf>
    <xf numFmtId="165" fontId="10" fillId="0" borderId="29" xfId="6" applyNumberFormat="1" applyFont="1" applyFill="1" applyBorder="1" applyAlignment="1">
      <alignment horizontal="center" vertical="center"/>
    </xf>
    <xf numFmtId="0" fontId="13" fillId="2" borderId="20" xfId="8" applyFont="1" applyFill="1" applyBorder="1" applyAlignment="1">
      <alignment horizontal="center" vertical="center" wrapText="1"/>
    </xf>
    <xf numFmtId="0" fontId="13" fillId="2" borderId="14" xfId="8" applyFont="1" applyFill="1" applyBorder="1" applyAlignment="1">
      <alignment horizontal="center" vertical="center" wrapText="1"/>
    </xf>
    <xf numFmtId="0" fontId="14" fillId="2" borderId="21" xfId="8" applyFont="1" applyFill="1" applyBorder="1" applyAlignment="1">
      <alignment horizontal="center" vertical="center" wrapText="1"/>
    </xf>
    <xf numFmtId="0" fontId="13" fillId="2" borderId="21" xfId="8" applyFont="1" applyFill="1" applyBorder="1" applyAlignment="1">
      <alignment horizontal="center" vertical="center" wrapText="1"/>
    </xf>
    <xf numFmtId="0" fontId="13" fillId="2" borderId="15" xfId="8" applyFont="1" applyFill="1" applyBorder="1" applyAlignment="1">
      <alignment horizontal="center" vertical="center" wrapText="1"/>
    </xf>
    <xf numFmtId="0" fontId="14" fillId="2" borderId="16" xfId="8" applyFont="1" applyFill="1" applyBorder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3" fillId="2" borderId="18" xfId="8" applyFont="1" applyFill="1" applyBorder="1" applyAlignment="1">
      <alignment horizontal="center" vertical="center" wrapText="1"/>
    </xf>
    <xf numFmtId="0" fontId="13" fillId="2" borderId="12" xfId="8" applyFont="1" applyFill="1" applyBorder="1" applyAlignment="1">
      <alignment horizontal="center" vertical="center" wrapText="1"/>
    </xf>
    <xf numFmtId="0" fontId="13" fillId="2" borderId="19" xfId="8" applyFont="1" applyFill="1" applyBorder="1" applyAlignment="1">
      <alignment horizontal="center" vertical="center" wrapText="1"/>
    </xf>
    <xf numFmtId="43" fontId="11" fillId="0" borderId="42" xfId="2" applyFont="1" applyFill="1" applyBorder="1" applyAlignment="1">
      <alignment horizontal="center" vertical="center" wrapText="1"/>
    </xf>
    <xf numFmtId="43" fontId="11" fillId="0" borderId="29" xfId="2" applyFont="1" applyFill="1" applyBorder="1" applyAlignment="1">
      <alignment horizontal="center" vertical="center" wrapText="1"/>
    </xf>
    <xf numFmtId="9" fontId="7" fillId="0" borderId="1" xfId="8" applyNumberFormat="1" applyFont="1" applyFill="1" applyBorder="1" applyAlignment="1">
      <alignment horizontal="center" vertical="center" wrapText="1"/>
    </xf>
    <xf numFmtId="9" fontId="7" fillId="0" borderId="19" xfId="8" applyNumberFormat="1" applyFont="1" applyFill="1" applyBorder="1" applyAlignment="1">
      <alignment horizontal="center" vertical="center" wrapText="1"/>
    </xf>
    <xf numFmtId="4" fontId="7" fillId="0" borderId="1" xfId="8" applyNumberFormat="1" applyFont="1" applyFill="1" applyBorder="1" applyAlignment="1">
      <alignment horizontal="center" vertical="center" wrapText="1"/>
    </xf>
    <xf numFmtId="4" fontId="7" fillId="0" borderId="19" xfId="8" applyNumberFormat="1" applyFont="1" applyFill="1" applyBorder="1" applyAlignment="1">
      <alignment horizontal="center" vertical="center" wrapText="1"/>
    </xf>
    <xf numFmtId="0" fontId="7" fillId="0" borderId="25" xfId="8" applyFont="1" applyFill="1" applyBorder="1" applyAlignment="1">
      <alignment horizontal="center" vertical="center" wrapText="1"/>
    </xf>
    <xf numFmtId="0" fontId="7" fillId="0" borderId="18" xfId="8" applyFont="1" applyFill="1" applyBorder="1" applyAlignment="1">
      <alignment horizontal="center" vertical="center" wrapText="1"/>
    </xf>
    <xf numFmtId="9" fontId="7" fillId="0" borderId="1" xfId="4" applyFont="1" applyFill="1" applyBorder="1" applyAlignment="1">
      <alignment horizontal="center" vertical="center" wrapText="1"/>
    </xf>
    <xf numFmtId="9" fontId="7" fillId="0" borderId="19" xfId="4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9" xfId="8" applyFont="1" applyFill="1" applyBorder="1" applyAlignment="1">
      <alignment horizontal="center" vertical="center" wrapText="1"/>
    </xf>
    <xf numFmtId="0" fontId="7" fillId="0" borderId="12" xfId="8" applyFont="1" applyFill="1" applyBorder="1" applyAlignment="1">
      <alignment horizontal="center" vertical="center" wrapText="1"/>
    </xf>
    <xf numFmtId="9" fontId="7" fillId="0" borderId="12" xfId="8" applyNumberFormat="1" applyFont="1" applyFill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44" fontId="4" fillId="0" borderId="42" xfId="3" applyFont="1" applyFill="1" applyBorder="1" applyAlignment="1">
      <alignment horizontal="center" vertical="center" wrapText="1"/>
    </xf>
    <xf numFmtId="44" fontId="4" fillId="0" borderId="33" xfId="3" applyFont="1" applyFill="1" applyBorder="1" applyAlignment="1">
      <alignment horizontal="center" vertical="center" wrapText="1"/>
    </xf>
    <xf numFmtId="44" fontId="4" fillId="0" borderId="29" xfId="3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center" vertical="center" wrapText="1"/>
    </xf>
    <xf numFmtId="0" fontId="11" fillId="0" borderId="20" xfId="5" applyFont="1" applyFill="1" applyBorder="1" applyAlignment="1">
      <alignment horizontal="center" vertical="center" wrapText="1"/>
    </xf>
    <xf numFmtId="4" fontId="7" fillId="0" borderId="12" xfId="8" applyNumberFormat="1" applyFont="1" applyFill="1" applyBorder="1" applyAlignment="1">
      <alignment horizontal="center" vertical="center" wrapText="1"/>
    </xf>
    <xf numFmtId="164" fontId="6" fillId="0" borderId="42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29" xfId="1" applyNumberFormat="1" applyFont="1" applyFill="1" applyBorder="1" applyAlignment="1">
      <alignment horizontal="center" vertical="center"/>
    </xf>
    <xf numFmtId="9" fontId="7" fillId="0" borderId="12" xfId="4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11" fillId="0" borderId="12" xfId="8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19" xfId="8" applyFont="1" applyFill="1" applyBorder="1" applyAlignment="1">
      <alignment horizontal="center" vertical="center" wrapText="1"/>
    </xf>
    <xf numFmtId="164" fontId="10" fillId="0" borderId="42" xfId="1" applyNumberFormat="1" applyFont="1" applyFill="1" applyBorder="1" applyAlignment="1">
      <alignment horizontal="center" vertical="center"/>
    </xf>
    <xf numFmtId="164" fontId="10" fillId="0" borderId="33" xfId="1" applyNumberFormat="1" applyFont="1" applyFill="1" applyBorder="1" applyAlignment="1">
      <alignment horizontal="center" vertical="center"/>
    </xf>
    <xf numFmtId="164" fontId="10" fillId="0" borderId="29" xfId="1" applyNumberFormat="1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 wrapText="1"/>
    </xf>
    <xf numFmtId="0" fontId="11" fillId="0" borderId="24" xfId="8" applyFont="1" applyFill="1" applyBorder="1" applyAlignment="1">
      <alignment horizontal="center" vertical="center" wrapText="1"/>
    </xf>
    <xf numFmtId="0" fontId="11" fillId="0" borderId="27" xfId="8" applyFont="1" applyFill="1" applyBorder="1" applyAlignment="1">
      <alignment horizontal="center" vertical="center" wrapText="1"/>
    </xf>
    <xf numFmtId="0" fontId="11" fillId="0" borderId="20" xfId="8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/>
    </xf>
    <xf numFmtId="164" fontId="10" fillId="0" borderId="28" xfId="1" applyNumberFormat="1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>
      <alignment horizontal="center" vertical="center"/>
    </xf>
    <xf numFmtId="0" fontId="9" fillId="0" borderId="12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19" xfId="8" applyFont="1" applyFill="1" applyBorder="1" applyAlignment="1">
      <alignment horizontal="center" vertical="center" wrapText="1"/>
    </xf>
    <xf numFmtId="49" fontId="9" fillId="0" borderId="12" xfId="8" applyNumberFormat="1" applyFont="1" applyFill="1" applyBorder="1" applyAlignment="1">
      <alignment horizontal="center" vertical="center" wrapText="1"/>
    </xf>
    <xf numFmtId="49" fontId="9" fillId="0" borderId="1" xfId="8" applyNumberFormat="1" applyFont="1" applyFill="1" applyBorder="1" applyAlignment="1">
      <alignment horizontal="center" vertical="center" wrapText="1"/>
    </xf>
    <xf numFmtId="49" fontId="9" fillId="0" borderId="19" xfId="8" applyNumberFormat="1" applyFont="1" applyFill="1" applyBorder="1" applyAlignment="1">
      <alignment horizontal="center" vertical="center" wrapText="1"/>
    </xf>
    <xf numFmtId="0" fontId="11" fillId="0" borderId="13" xfId="8" applyNumberFormat="1" applyFont="1" applyFill="1" applyBorder="1" applyAlignment="1">
      <alignment horizontal="center" vertical="center" wrapText="1"/>
    </xf>
    <xf numFmtId="0" fontId="11" fillId="0" borderId="24" xfId="8" applyNumberFormat="1" applyFont="1" applyFill="1" applyBorder="1" applyAlignment="1">
      <alignment horizontal="center" vertical="center" wrapText="1"/>
    </xf>
    <xf numFmtId="0" fontId="11" fillId="0" borderId="20" xfId="8" applyNumberFormat="1" applyFont="1" applyFill="1" applyBorder="1" applyAlignment="1">
      <alignment horizontal="center" vertical="center" wrapText="1"/>
    </xf>
    <xf numFmtId="164" fontId="12" fillId="0" borderId="42" xfId="1" applyNumberFormat="1" applyFont="1" applyFill="1" applyBorder="1" applyAlignment="1">
      <alignment horizontal="center" vertical="center"/>
    </xf>
    <xf numFmtId="164" fontId="12" fillId="0" borderId="33" xfId="1" applyNumberFormat="1" applyFont="1" applyFill="1" applyBorder="1" applyAlignment="1">
      <alignment horizontal="center" vertical="center"/>
    </xf>
    <xf numFmtId="164" fontId="12" fillId="0" borderId="29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" fillId="0" borderId="1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9" xfId="8" applyFont="1" applyFill="1" applyBorder="1" applyAlignment="1">
      <alignment horizontal="center" vertical="center" wrapText="1"/>
    </xf>
    <xf numFmtId="43" fontId="4" fillId="0" borderId="42" xfId="2" applyNumberFormat="1" applyFont="1" applyFill="1" applyBorder="1" applyAlignment="1">
      <alignment horizontal="center" vertical="center"/>
    </xf>
    <xf numFmtId="43" fontId="4" fillId="0" borderId="33" xfId="2" applyNumberFormat="1" applyFont="1" applyFill="1" applyBorder="1" applyAlignment="1">
      <alignment horizontal="center" vertical="center"/>
    </xf>
    <xf numFmtId="43" fontId="4" fillId="0" borderId="29" xfId="2" applyNumberFormat="1" applyFont="1" applyFill="1" applyBorder="1" applyAlignment="1">
      <alignment horizontal="center" vertical="center"/>
    </xf>
    <xf numFmtId="0" fontId="11" fillId="0" borderId="23" xfId="8" applyNumberFormat="1" applyFont="1" applyFill="1" applyBorder="1" applyAlignment="1">
      <alignment horizontal="center" vertical="center" wrapText="1"/>
    </xf>
    <xf numFmtId="0" fontId="11" fillId="0" borderId="3" xfId="8" applyNumberFormat="1" applyFont="1" applyFill="1" applyBorder="1" applyAlignment="1">
      <alignment horizontal="center" vertical="center" wrapText="1"/>
    </xf>
    <xf numFmtId="43" fontId="4" fillId="0" borderId="23" xfId="2" applyNumberFormat="1" applyFont="1" applyFill="1" applyBorder="1" applyAlignment="1">
      <alignment horizontal="center" vertical="center"/>
    </xf>
    <xf numFmtId="43" fontId="4" fillId="0" borderId="24" xfId="2" applyNumberFormat="1" applyFont="1" applyFill="1" applyBorder="1" applyAlignment="1">
      <alignment horizontal="center" vertical="center"/>
    </xf>
    <xf numFmtId="43" fontId="4" fillId="0" borderId="3" xfId="2" applyNumberFormat="1" applyFont="1" applyFill="1" applyBorder="1" applyAlignment="1">
      <alignment horizontal="center" vertical="center"/>
    </xf>
    <xf numFmtId="0" fontId="3" fillId="0" borderId="13" xfId="8" applyFont="1" applyFill="1" applyBorder="1" applyAlignment="1">
      <alignment horizontal="center" vertical="center" wrapText="1"/>
    </xf>
    <xf numFmtId="0" fontId="3" fillId="0" borderId="24" xfId="8" applyFont="1" applyFill="1" applyBorder="1" applyAlignment="1">
      <alignment horizontal="center" vertical="center" wrapText="1"/>
    </xf>
    <xf numFmtId="0" fontId="3" fillId="0" borderId="20" xfId="8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1" fillId="0" borderId="17" xfId="6" applyNumberFormat="1" applyFont="1" applyFill="1" applyBorder="1" applyAlignment="1">
      <alignment horizontal="center" vertical="center"/>
    </xf>
    <xf numFmtId="164" fontId="11" fillId="0" borderId="28" xfId="6" applyNumberFormat="1" applyFont="1" applyFill="1" applyBorder="1" applyAlignment="1">
      <alignment horizontal="center" vertical="center"/>
    </xf>
    <xf numFmtId="164" fontId="11" fillId="0" borderId="22" xfId="6" applyNumberFormat="1" applyFont="1" applyFill="1" applyBorder="1" applyAlignment="1">
      <alignment horizontal="center" vertical="center"/>
    </xf>
  </cellXfs>
  <cellStyles count="9">
    <cellStyle name="Millares" xfId="2" builtinId="3"/>
    <cellStyle name="Moneda" xfId="3" builtinId="4"/>
    <cellStyle name="Normal" xfId="0" builtinId="0"/>
    <cellStyle name="Normal 2" xfId="5"/>
    <cellStyle name="Normal 2 2" xfId="7"/>
    <cellStyle name="Normal 2 3" xfId="8"/>
    <cellStyle name="Normal 3" xfId="1"/>
    <cellStyle name="Normal 3 2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showGridLines="0" tabSelected="1" zoomScale="85" zoomScaleNormal="85" zoomScalePageLayoutView="70" workbookViewId="0">
      <pane ySplit="11" topLeftCell="A71" activePane="bottomLeft" state="frozen"/>
      <selection activeCell="A11" sqref="A11"/>
      <selection pane="bottomLeft" activeCell="G72" sqref="G72"/>
    </sheetView>
  </sheetViews>
  <sheetFormatPr baseColWidth="10" defaultRowHeight="15" x14ac:dyDescent="0.25"/>
  <cols>
    <col min="1" max="3" width="11.42578125" style="1"/>
    <col min="4" max="4" width="13" style="1" customWidth="1"/>
    <col min="5" max="5" width="11.42578125" style="1"/>
    <col min="6" max="6" width="13.140625" style="1" customWidth="1"/>
    <col min="7" max="7" width="11.42578125" style="1"/>
    <col min="16" max="16" width="15.140625" customWidth="1"/>
  </cols>
  <sheetData>
    <row r="1" spans="1:16" ht="15.75" thickBot="1" x14ac:dyDescent="0.3">
      <c r="A1" s="155" t="s">
        <v>203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5.75" thickBot="1" x14ac:dyDescent="0.3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54.75" customHeight="1" thickBot="1" x14ac:dyDescent="0.3">
      <c r="A3" s="159" t="s">
        <v>198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6" ht="27.75" customHeight="1" thickBot="1" x14ac:dyDescent="0.3">
      <c r="A4" s="159" t="s">
        <v>199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x14ac:dyDescent="0.25">
      <c r="A5" s="162" t="s">
        <v>66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x14ac:dyDescent="0.25">
      <c r="A7" s="50" t="s">
        <v>28</v>
      </c>
      <c r="B7" s="141" t="s">
        <v>200</v>
      </c>
      <c r="C7" s="122"/>
      <c r="D7" s="122"/>
      <c r="E7" s="123"/>
      <c r="F7" s="124"/>
      <c r="G7" s="124"/>
      <c r="H7" s="52"/>
      <c r="I7" s="52"/>
      <c r="J7" s="51"/>
      <c r="K7" s="51"/>
      <c r="L7" s="51"/>
      <c r="M7" s="51"/>
      <c r="N7" s="53"/>
      <c r="O7" s="51"/>
      <c r="P7" s="54"/>
    </row>
    <row r="8" spans="1:16" x14ac:dyDescent="0.25">
      <c r="A8" s="55" t="s">
        <v>29</v>
      </c>
      <c r="B8" s="138" t="s">
        <v>30</v>
      </c>
      <c r="C8" s="133"/>
      <c r="D8" s="125"/>
      <c r="E8" s="126"/>
      <c r="F8" s="127"/>
      <c r="G8" s="127"/>
      <c r="H8" s="57"/>
      <c r="I8" s="57"/>
      <c r="J8" s="56"/>
      <c r="K8" s="56"/>
      <c r="L8" s="56"/>
      <c r="M8" s="56"/>
      <c r="N8" s="58"/>
      <c r="O8" s="56"/>
      <c r="P8" s="59"/>
    </row>
    <row r="9" spans="1:16" ht="15.75" thickBot="1" x14ac:dyDescent="0.3">
      <c r="A9" s="60" t="s">
        <v>201</v>
      </c>
      <c r="B9" s="142" t="s">
        <v>202</v>
      </c>
      <c r="C9" s="134"/>
      <c r="D9" s="128"/>
      <c r="E9" s="129"/>
      <c r="F9" s="130"/>
      <c r="G9" s="130"/>
      <c r="H9" s="62"/>
      <c r="I9" s="62"/>
      <c r="J9" s="61"/>
      <c r="K9" s="61"/>
      <c r="L9" s="61"/>
      <c r="M9" s="61"/>
      <c r="N9" s="63"/>
      <c r="O9" s="61"/>
      <c r="P9" s="64"/>
    </row>
    <row r="10" spans="1:16" ht="16.5" thickTop="1" thickBot="1" x14ac:dyDescent="0.3">
      <c r="A10" s="168" t="s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</row>
    <row r="11" spans="1:16" ht="24" customHeight="1" x14ac:dyDescent="0.25">
      <c r="A11" s="198" t="s">
        <v>2</v>
      </c>
      <c r="B11" s="200" t="s">
        <v>3</v>
      </c>
      <c r="C11" s="178" t="s">
        <v>4</v>
      </c>
      <c r="D11" s="178" t="s">
        <v>31</v>
      </c>
      <c r="E11" s="178" t="s">
        <v>5</v>
      </c>
      <c r="F11" s="178" t="s">
        <v>6</v>
      </c>
      <c r="G11" s="178" t="s">
        <v>7</v>
      </c>
      <c r="H11" s="178" t="s">
        <v>8</v>
      </c>
      <c r="I11" s="178" t="s">
        <v>9</v>
      </c>
      <c r="J11" s="193" t="s">
        <v>10</v>
      </c>
      <c r="K11" s="193" t="s">
        <v>11</v>
      </c>
      <c r="L11" s="196" t="s">
        <v>67</v>
      </c>
      <c r="M11" s="197"/>
      <c r="N11" s="197"/>
      <c r="O11" s="178" t="s">
        <v>12</v>
      </c>
      <c r="P11" s="180" t="s">
        <v>13</v>
      </c>
    </row>
    <row r="12" spans="1:16" ht="39" customHeight="1" thickBot="1" x14ac:dyDescent="0.3">
      <c r="A12" s="199"/>
      <c r="B12" s="201"/>
      <c r="C12" s="192"/>
      <c r="D12" s="192"/>
      <c r="E12" s="192"/>
      <c r="F12" s="192"/>
      <c r="G12" s="192"/>
      <c r="H12" s="192"/>
      <c r="I12" s="192"/>
      <c r="J12" s="194"/>
      <c r="K12" s="195"/>
      <c r="L12" s="65">
        <v>1</v>
      </c>
      <c r="M12" s="65">
        <v>2</v>
      </c>
      <c r="N12" s="65">
        <v>3</v>
      </c>
      <c r="O12" s="179"/>
      <c r="P12" s="181"/>
    </row>
    <row r="13" spans="1:16" ht="15.75" thickBot="1" x14ac:dyDescent="0.3">
      <c r="A13" s="182" t="s">
        <v>204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45" x14ac:dyDescent="0.25">
      <c r="A14" s="66">
        <v>1</v>
      </c>
      <c r="B14" s="183">
        <v>1</v>
      </c>
      <c r="C14" s="183"/>
      <c r="D14" s="67" t="s">
        <v>14</v>
      </c>
      <c r="E14" s="183" t="s">
        <v>15</v>
      </c>
      <c r="F14" s="109" t="s">
        <v>16</v>
      </c>
      <c r="G14" s="67" t="s">
        <v>17</v>
      </c>
      <c r="H14" s="67" t="s">
        <v>18</v>
      </c>
      <c r="I14" s="79">
        <v>0.99</v>
      </c>
      <c r="J14" s="110">
        <v>1</v>
      </c>
      <c r="K14" s="67">
        <v>12</v>
      </c>
      <c r="L14" s="111">
        <v>3.3E-3</v>
      </c>
      <c r="M14" s="111">
        <v>3.3E-3</v>
      </c>
      <c r="N14" s="111">
        <v>3.3E-3</v>
      </c>
      <c r="O14" s="186" t="s">
        <v>19</v>
      </c>
      <c r="P14" s="189">
        <v>71598095.400000006</v>
      </c>
    </row>
    <row r="15" spans="1:16" ht="45" x14ac:dyDescent="0.25">
      <c r="A15" s="68">
        <v>2</v>
      </c>
      <c r="B15" s="184"/>
      <c r="C15" s="184"/>
      <c r="D15" s="69" t="s">
        <v>20</v>
      </c>
      <c r="E15" s="184"/>
      <c r="F15" s="70" t="s">
        <v>21</v>
      </c>
      <c r="G15" s="69" t="s">
        <v>17</v>
      </c>
      <c r="H15" s="69" t="s">
        <v>18</v>
      </c>
      <c r="I15" s="4">
        <v>0.06</v>
      </c>
      <c r="J15" s="71">
        <v>0.39</v>
      </c>
      <c r="K15" s="69">
        <v>12</v>
      </c>
      <c r="L15" s="71">
        <v>0.05</v>
      </c>
      <c r="M15" s="71">
        <v>0.11</v>
      </c>
      <c r="N15" s="71">
        <v>0.17</v>
      </c>
      <c r="O15" s="187"/>
      <c r="P15" s="190"/>
    </row>
    <row r="16" spans="1:16" ht="56.25" x14ac:dyDescent="0.25">
      <c r="A16" s="68">
        <v>3</v>
      </c>
      <c r="B16" s="184"/>
      <c r="C16" s="184"/>
      <c r="D16" s="69" t="s">
        <v>20</v>
      </c>
      <c r="E16" s="69" t="s">
        <v>22</v>
      </c>
      <c r="F16" s="70" t="s">
        <v>23</v>
      </c>
      <c r="G16" s="69" t="s">
        <v>24</v>
      </c>
      <c r="H16" s="69" t="s">
        <v>18</v>
      </c>
      <c r="I16" s="4">
        <v>0</v>
      </c>
      <c r="J16" s="71">
        <v>0.05</v>
      </c>
      <c r="K16" s="69">
        <v>2</v>
      </c>
      <c r="L16" s="71">
        <v>0</v>
      </c>
      <c r="M16" s="71">
        <v>0</v>
      </c>
      <c r="N16" s="71">
        <v>0.05</v>
      </c>
      <c r="O16" s="187"/>
      <c r="P16" s="190"/>
    </row>
    <row r="17" spans="1:16" ht="45.75" thickBot="1" x14ac:dyDescent="0.3">
      <c r="A17" s="112">
        <v>4</v>
      </c>
      <c r="B17" s="185"/>
      <c r="C17" s="185"/>
      <c r="D17" s="113" t="s">
        <v>25</v>
      </c>
      <c r="E17" s="113" t="s">
        <v>26</v>
      </c>
      <c r="F17" s="114" t="s">
        <v>27</v>
      </c>
      <c r="G17" s="113" t="s">
        <v>17</v>
      </c>
      <c r="H17" s="113" t="s">
        <v>18</v>
      </c>
      <c r="I17" s="80">
        <v>0.92</v>
      </c>
      <c r="J17" s="115">
        <v>1</v>
      </c>
      <c r="K17" s="113">
        <v>10</v>
      </c>
      <c r="L17" s="115">
        <v>0.03</v>
      </c>
      <c r="M17" s="115">
        <v>0.03</v>
      </c>
      <c r="N17" s="115">
        <v>0.02</v>
      </c>
      <c r="O17" s="188"/>
      <c r="P17" s="191"/>
    </row>
    <row r="18" spans="1:16" ht="15.75" thickBot="1" x14ac:dyDescent="0.3">
      <c r="A18" s="171" t="s">
        <v>205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168.75" customHeight="1" x14ac:dyDescent="0.25">
      <c r="A19" s="66">
        <v>5</v>
      </c>
      <c r="B19" s="172">
        <v>1</v>
      </c>
      <c r="C19" s="173"/>
      <c r="D19" s="220" t="s">
        <v>33</v>
      </c>
      <c r="E19" s="139" t="s">
        <v>34</v>
      </c>
      <c r="F19" s="135" t="s">
        <v>35</v>
      </c>
      <c r="G19" s="139" t="s">
        <v>36</v>
      </c>
      <c r="H19" s="116" t="s">
        <v>37</v>
      </c>
      <c r="I19" s="116" t="s">
        <v>38</v>
      </c>
      <c r="J19" s="117">
        <v>0.85</v>
      </c>
      <c r="K19" s="116">
        <v>12</v>
      </c>
      <c r="L19" s="118">
        <f t="shared" ref="L19:N23" si="0">$J19/3</f>
        <v>0.28333333333333333</v>
      </c>
      <c r="M19" s="118">
        <f t="shared" si="0"/>
        <v>0.28333333333333333</v>
      </c>
      <c r="N19" s="118">
        <f t="shared" si="0"/>
        <v>0.28333333333333333</v>
      </c>
      <c r="O19" s="116" t="s">
        <v>39</v>
      </c>
      <c r="P19" s="217">
        <v>883357.31</v>
      </c>
    </row>
    <row r="20" spans="1:16" ht="122.25" customHeight="1" x14ac:dyDescent="0.25">
      <c r="A20" s="68">
        <v>6</v>
      </c>
      <c r="B20" s="174"/>
      <c r="C20" s="175"/>
      <c r="D20" s="221"/>
      <c r="E20" s="140" t="s">
        <v>40</v>
      </c>
      <c r="F20" s="136" t="s">
        <v>41</v>
      </c>
      <c r="G20" s="140" t="s">
        <v>42</v>
      </c>
      <c r="H20" s="2" t="s">
        <v>43</v>
      </c>
      <c r="I20" s="2" t="s">
        <v>38</v>
      </c>
      <c r="J20" s="14">
        <v>0.85</v>
      </c>
      <c r="K20" s="2">
        <v>12</v>
      </c>
      <c r="L20" s="15">
        <f t="shared" si="0"/>
        <v>0.28333333333333333</v>
      </c>
      <c r="M20" s="15">
        <f t="shared" si="0"/>
        <v>0.28333333333333333</v>
      </c>
      <c r="N20" s="15">
        <f t="shared" si="0"/>
        <v>0.28333333333333333</v>
      </c>
      <c r="O20" s="2" t="s">
        <v>44</v>
      </c>
      <c r="P20" s="218"/>
    </row>
    <row r="21" spans="1:16" ht="393.75" x14ac:dyDescent="0.25">
      <c r="A21" s="68">
        <v>7</v>
      </c>
      <c r="B21" s="174"/>
      <c r="C21" s="175"/>
      <c r="D21" s="221"/>
      <c r="E21" s="136" t="s">
        <v>45</v>
      </c>
      <c r="F21" s="136" t="s">
        <v>46</v>
      </c>
      <c r="G21" s="136" t="s">
        <v>47</v>
      </c>
      <c r="H21" s="2" t="s">
        <v>48</v>
      </c>
      <c r="I21" s="2" t="s">
        <v>38</v>
      </c>
      <c r="J21" s="14">
        <v>0.88</v>
      </c>
      <c r="K21" s="2">
        <v>12</v>
      </c>
      <c r="L21" s="15">
        <f t="shared" si="0"/>
        <v>0.29333333333333333</v>
      </c>
      <c r="M21" s="15">
        <f t="shared" si="0"/>
        <v>0.29333333333333333</v>
      </c>
      <c r="N21" s="15">
        <f t="shared" si="0"/>
        <v>0.29333333333333333</v>
      </c>
      <c r="O21" s="2" t="s">
        <v>49</v>
      </c>
      <c r="P21" s="218"/>
    </row>
    <row r="22" spans="1:16" ht="168.75" x14ac:dyDescent="0.25">
      <c r="A22" s="68">
        <v>8</v>
      </c>
      <c r="B22" s="174"/>
      <c r="C22" s="175"/>
      <c r="D22" s="221"/>
      <c r="E22" s="136" t="s">
        <v>50</v>
      </c>
      <c r="F22" s="136" t="s">
        <v>51</v>
      </c>
      <c r="G22" s="136" t="s">
        <v>52</v>
      </c>
      <c r="H22" s="2" t="s">
        <v>37</v>
      </c>
      <c r="I22" s="2" t="s">
        <v>38</v>
      </c>
      <c r="J22" s="14">
        <v>0.88</v>
      </c>
      <c r="K22" s="2">
        <v>12</v>
      </c>
      <c r="L22" s="15">
        <f t="shared" si="0"/>
        <v>0.29333333333333333</v>
      </c>
      <c r="M22" s="15">
        <f t="shared" si="0"/>
        <v>0.29333333333333333</v>
      </c>
      <c r="N22" s="15">
        <f t="shared" si="0"/>
        <v>0.29333333333333333</v>
      </c>
      <c r="O22" s="2" t="s">
        <v>53</v>
      </c>
      <c r="P22" s="218"/>
    </row>
    <row r="23" spans="1:16" ht="112.5" customHeight="1" x14ac:dyDescent="0.25">
      <c r="A23" s="68">
        <v>9</v>
      </c>
      <c r="B23" s="174"/>
      <c r="C23" s="175"/>
      <c r="D23" s="221"/>
      <c r="E23" s="140" t="s">
        <v>54</v>
      </c>
      <c r="F23" s="136" t="s">
        <v>55</v>
      </c>
      <c r="G23" s="140" t="s">
        <v>56</v>
      </c>
      <c r="H23" s="2" t="s">
        <v>37</v>
      </c>
      <c r="I23" s="2" t="s">
        <v>38</v>
      </c>
      <c r="J23" s="14">
        <v>0.82</v>
      </c>
      <c r="K23" s="2">
        <v>12</v>
      </c>
      <c r="L23" s="15">
        <f t="shared" si="0"/>
        <v>0.27333333333333332</v>
      </c>
      <c r="M23" s="15">
        <f t="shared" si="0"/>
        <v>0.27333333333333332</v>
      </c>
      <c r="N23" s="15">
        <f t="shared" si="0"/>
        <v>0.27333333333333332</v>
      </c>
      <c r="O23" s="2" t="s">
        <v>44</v>
      </c>
      <c r="P23" s="218"/>
    </row>
    <row r="24" spans="1:16" ht="76.5" customHeight="1" x14ac:dyDescent="0.25">
      <c r="A24" s="68">
        <v>10</v>
      </c>
      <c r="B24" s="174"/>
      <c r="C24" s="175"/>
      <c r="D24" s="221"/>
      <c r="E24" s="140" t="s">
        <v>57</v>
      </c>
      <c r="F24" s="136" t="s">
        <v>58</v>
      </c>
      <c r="G24" s="140" t="s">
        <v>59</v>
      </c>
      <c r="H24" s="2" t="s">
        <v>43</v>
      </c>
      <c r="I24" s="2" t="s">
        <v>60</v>
      </c>
      <c r="J24" s="14">
        <v>0.88</v>
      </c>
      <c r="K24" s="2">
        <v>6</v>
      </c>
      <c r="L24" s="15"/>
      <c r="M24" s="15">
        <f>$J24/2</f>
        <v>0.44</v>
      </c>
      <c r="N24" s="15">
        <f>$J24/2</f>
        <v>0.44</v>
      </c>
      <c r="O24" s="2" t="s">
        <v>44</v>
      </c>
      <c r="P24" s="218"/>
    </row>
    <row r="25" spans="1:16" ht="113.25" thickBot="1" x14ac:dyDescent="0.3">
      <c r="A25" s="112">
        <v>11</v>
      </c>
      <c r="B25" s="176"/>
      <c r="C25" s="177"/>
      <c r="D25" s="222"/>
      <c r="E25" s="137" t="s">
        <v>61</v>
      </c>
      <c r="F25" s="137" t="s">
        <v>62</v>
      </c>
      <c r="G25" s="137" t="s">
        <v>63</v>
      </c>
      <c r="H25" s="119" t="s">
        <v>43</v>
      </c>
      <c r="I25" s="119" t="s">
        <v>64</v>
      </c>
      <c r="J25" s="120">
        <v>0.6</v>
      </c>
      <c r="K25" s="119">
        <v>12</v>
      </c>
      <c r="L25" s="121"/>
      <c r="M25" s="121">
        <f>$J25/2</f>
        <v>0.3</v>
      </c>
      <c r="N25" s="121">
        <f>$J25/2</f>
        <v>0.3</v>
      </c>
      <c r="O25" s="119" t="s">
        <v>65</v>
      </c>
      <c r="P25" s="219"/>
    </row>
    <row r="26" spans="1:16" ht="15.75" thickBot="1" x14ac:dyDescent="0.3">
      <c r="A26" s="171" t="s">
        <v>207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1:16" ht="101.25" x14ac:dyDescent="0.25">
      <c r="A27" s="43">
        <v>12</v>
      </c>
      <c r="B27" s="90">
        <v>1</v>
      </c>
      <c r="C27" s="90"/>
      <c r="D27" s="90"/>
      <c r="E27" s="183" t="s">
        <v>68</v>
      </c>
      <c r="F27" s="67" t="s">
        <v>69</v>
      </c>
      <c r="G27" s="183" t="s">
        <v>70</v>
      </c>
      <c r="H27" s="116" t="s">
        <v>206</v>
      </c>
      <c r="I27" s="116">
        <v>0</v>
      </c>
      <c r="J27" s="117">
        <v>1</v>
      </c>
      <c r="K27" s="116">
        <v>12</v>
      </c>
      <c r="L27" s="118">
        <v>0.33329999999999999</v>
      </c>
      <c r="M27" s="118">
        <v>0.33329999999999999</v>
      </c>
      <c r="N27" s="118">
        <v>0.33329999999999999</v>
      </c>
      <c r="O27" s="116" t="s">
        <v>71</v>
      </c>
      <c r="P27" s="202">
        <v>26400</v>
      </c>
    </row>
    <row r="28" spans="1:16" ht="106.5" customHeight="1" thickBot="1" x14ac:dyDescent="0.3">
      <c r="A28" s="97">
        <v>13</v>
      </c>
      <c r="B28" s="94">
        <v>1</v>
      </c>
      <c r="C28" s="94"/>
      <c r="D28" s="94"/>
      <c r="E28" s="185" t="s">
        <v>72</v>
      </c>
      <c r="F28" s="113" t="s">
        <v>73</v>
      </c>
      <c r="G28" s="185" t="s">
        <v>70</v>
      </c>
      <c r="H28" s="119" t="s">
        <v>206</v>
      </c>
      <c r="I28" s="119">
        <v>0</v>
      </c>
      <c r="J28" s="120">
        <v>1</v>
      </c>
      <c r="K28" s="119">
        <v>12</v>
      </c>
      <c r="L28" s="121">
        <v>0.33329999999999999</v>
      </c>
      <c r="M28" s="121">
        <v>0.33329999999999999</v>
      </c>
      <c r="N28" s="121">
        <v>0.33329999999999999</v>
      </c>
      <c r="O28" s="119" t="s">
        <v>71</v>
      </c>
      <c r="P28" s="203"/>
    </row>
    <row r="29" spans="1:16" ht="15.75" thickBot="1" x14ac:dyDescent="0.3">
      <c r="A29" s="171" t="s">
        <v>208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ht="63.75" customHeight="1" x14ac:dyDescent="0.25">
      <c r="A30" s="216">
        <v>14</v>
      </c>
      <c r="B30" s="214">
        <v>2</v>
      </c>
      <c r="C30" s="214">
        <v>2</v>
      </c>
      <c r="D30" s="183" t="s">
        <v>74</v>
      </c>
      <c r="E30" s="183" t="s">
        <v>74</v>
      </c>
      <c r="F30" s="183" t="s">
        <v>75</v>
      </c>
      <c r="G30" s="183" t="s">
        <v>76</v>
      </c>
      <c r="H30" s="183" t="s">
        <v>77</v>
      </c>
      <c r="I30" s="227">
        <v>0.3</v>
      </c>
      <c r="J30" s="215">
        <v>0.9</v>
      </c>
      <c r="K30" s="214">
        <v>12</v>
      </c>
      <c r="L30" s="215">
        <v>0.25</v>
      </c>
      <c r="M30" s="215">
        <v>0.25</v>
      </c>
      <c r="N30" s="215">
        <v>0.35</v>
      </c>
      <c r="O30" s="223" t="s">
        <v>78</v>
      </c>
      <c r="P30" s="224">
        <v>34680</v>
      </c>
    </row>
    <row r="31" spans="1:16" ht="73.5" customHeight="1" x14ac:dyDescent="0.25">
      <c r="A31" s="208"/>
      <c r="B31" s="212"/>
      <c r="C31" s="212"/>
      <c r="D31" s="184"/>
      <c r="E31" s="184"/>
      <c r="F31" s="184"/>
      <c r="G31" s="184"/>
      <c r="H31" s="184"/>
      <c r="I31" s="210"/>
      <c r="J31" s="204"/>
      <c r="K31" s="212"/>
      <c r="L31" s="204"/>
      <c r="M31" s="204"/>
      <c r="N31" s="204"/>
      <c r="O31" s="206"/>
      <c r="P31" s="225"/>
    </row>
    <row r="32" spans="1:16" ht="34.5" customHeight="1" x14ac:dyDescent="0.25">
      <c r="A32" s="208">
        <v>15</v>
      </c>
      <c r="B32" s="212">
        <v>2</v>
      </c>
      <c r="C32" s="212"/>
      <c r="D32" s="184"/>
      <c r="E32" s="184"/>
      <c r="F32" s="184" t="s">
        <v>79</v>
      </c>
      <c r="G32" s="184" t="s">
        <v>80</v>
      </c>
      <c r="H32" s="184" t="s">
        <v>77</v>
      </c>
      <c r="I32" s="210">
        <v>0.35</v>
      </c>
      <c r="J32" s="204">
        <v>0.9</v>
      </c>
      <c r="K32" s="212">
        <v>12</v>
      </c>
      <c r="L32" s="204">
        <v>0.25</v>
      </c>
      <c r="M32" s="204">
        <v>0.25</v>
      </c>
      <c r="N32" s="204">
        <v>0.45</v>
      </c>
      <c r="O32" s="206" t="s">
        <v>81</v>
      </c>
      <c r="P32" s="225"/>
    </row>
    <row r="33" spans="1:16" ht="30.75" customHeight="1" x14ac:dyDescent="0.25">
      <c r="A33" s="208"/>
      <c r="B33" s="212"/>
      <c r="C33" s="212"/>
      <c r="D33" s="184"/>
      <c r="E33" s="184"/>
      <c r="F33" s="184"/>
      <c r="G33" s="184"/>
      <c r="H33" s="184"/>
      <c r="I33" s="210"/>
      <c r="J33" s="204"/>
      <c r="K33" s="212"/>
      <c r="L33" s="204"/>
      <c r="M33" s="204"/>
      <c r="N33" s="204"/>
      <c r="O33" s="206"/>
      <c r="P33" s="225"/>
    </row>
    <row r="34" spans="1:16" ht="15" customHeight="1" x14ac:dyDescent="0.25">
      <c r="A34" s="208">
        <v>16</v>
      </c>
      <c r="B34" s="212">
        <v>2</v>
      </c>
      <c r="C34" s="212"/>
      <c r="D34" s="184"/>
      <c r="E34" s="184"/>
      <c r="F34" s="184" t="s">
        <v>82</v>
      </c>
      <c r="G34" s="184" t="s">
        <v>83</v>
      </c>
      <c r="H34" s="184" t="s">
        <v>37</v>
      </c>
      <c r="I34" s="210">
        <v>0.35</v>
      </c>
      <c r="J34" s="204">
        <v>1</v>
      </c>
      <c r="K34" s="212">
        <v>12</v>
      </c>
      <c r="L34" s="204">
        <v>0.25</v>
      </c>
      <c r="M34" s="204">
        <v>0.25</v>
      </c>
      <c r="N34" s="204">
        <v>0.5</v>
      </c>
      <c r="O34" s="206" t="s">
        <v>81</v>
      </c>
      <c r="P34" s="225"/>
    </row>
    <row r="35" spans="1:16" ht="48" customHeight="1" thickBot="1" x14ac:dyDescent="0.3">
      <c r="A35" s="209"/>
      <c r="B35" s="213"/>
      <c r="C35" s="213"/>
      <c r="D35" s="185"/>
      <c r="E35" s="185"/>
      <c r="F35" s="185"/>
      <c r="G35" s="185"/>
      <c r="H35" s="185"/>
      <c r="I35" s="211"/>
      <c r="J35" s="205"/>
      <c r="K35" s="213"/>
      <c r="L35" s="205"/>
      <c r="M35" s="205"/>
      <c r="N35" s="205"/>
      <c r="O35" s="207"/>
      <c r="P35" s="226"/>
    </row>
    <row r="36" spans="1:16" ht="15.75" thickBot="1" x14ac:dyDescent="0.3">
      <c r="A36" s="171" t="s">
        <v>209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ht="33.75" x14ac:dyDescent="0.25">
      <c r="A37" s="16">
        <v>17</v>
      </c>
      <c r="B37" s="235">
        <v>2</v>
      </c>
      <c r="C37" s="235" t="s">
        <v>32</v>
      </c>
      <c r="D37" s="235" t="s">
        <v>84</v>
      </c>
      <c r="E37" s="17" t="s">
        <v>85</v>
      </c>
      <c r="F37" s="183" t="s">
        <v>86</v>
      </c>
      <c r="G37" s="183" t="s">
        <v>87</v>
      </c>
      <c r="H37" s="11" t="s">
        <v>18</v>
      </c>
      <c r="I37" s="11">
        <v>0</v>
      </c>
      <c r="J37" s="18">
        <v>1</v>
      </c>
      <c r="K37" s="12">
        <v>12</v>
      </c>
      <c r="L37" s="19">
        <v>0.3</v>
      </c>
      <c r="M37" s="19">
        <v>0.4</v>
      </c>
      <c r="N37" s="19">
        <v>0.3</v>
      </c>
      <c r="O37" s="20" t="s">
        <v>88</v>
      </c>
      <c r="P37" s="239">
        <v>0</v>
      </c>
    </row>
    <row r="38" spans="1:16" ht="56.25" x14ac:dyDescent="0.25">
      <c r="A38" s="21">
        <v>18</v>
      </c>
      <c r="B38" s="236"/>
      <c r="C38" s="236"/>
      <c r="D38" s="236"/>
      <c r="E38" s="22" t="s">
        <v>89</v>
      </c>
      <c r="F38" s="184" t="s">
        <v>90</v>
      </c>
      <c r="G38" s="184" t="s">
        <v>91</v>
      </c>
      <c r="H38" s="10" t="s">
        <v>92</v>
      </c>
      <c r="I38" s="10">
        <v>0</v>
      </c>
      <c r="J38" s="23">
        <v>1</v>
      </c>
      <c r="K38" s="3">
        <v>12</v>
      </c>
      <c r="L38" s="24">
        <v>0.3</v>
      </c>
      <c r="M38" s="24">
        <v>0.4</v>
      </c>
      <c r="N38" s="24">
        <v>0.3</v>
      </c>
      <c r="O38" s="25" t="s">
        <v>88</v>
      </c>
      <c r="P38" s="240"/>
    </row>
    <row r="39" spans="1:16" ht="56.25" x14ac:dyDescent="0.25">
      <c r="A39" s="21">
        <v>19</v>
      </c>
      <c r="B39" s="237"/>
      <c r="C39" s="236"/>
      <c r="D39" s="236"/>
      <c r="E39" s="22" t="s">
        <v>93</v>
      </c>
      <c r="F39" s="184" t="s">
        <v>94</v>
      </c>
      <c r="G39" s="184" t="s">
        <v>95</v>
      </c>
      <c r="H39" s="10" t="s">
        <v>18</v>
      </c>
      <c r="I39" s="10">
        <v>0</v>
      </c>
      <c r="J39" s="23">
        <v>1</v>
      </c>
      <c r="K39" s="3">
        <v>12</v>
      </c>
      <c r="L39" s="24">
        <v>0.3</v>
      </c>
      <c r="M39" s="24">
        <v>0.4</v>
      </c>
      <c r="N39" s="24">
        <v>0.3</v>
      </c>
      <c r="O39" s="26" t="s">
        <v>88</v>
      </c>
      <c r="P39" s="240"/>
    </row>
    <row r="40" spans="1:16" ht="56.25" x14ac:dyDescent="0.25">
      <c r="A40" s="27">
        <v>20</v>
      </c>
      <c r="B40" s="237"/>
      <c r="C40" s="236"/>
      <c r="D40" s="236"/>
      <c r="E40" s="10" t="s">
        <v>96</v>
      </c>
      <c r="F40" s="184" t="s">
        <v>97</v>
      </c>
      <c r="G40" s="184" t="s">
        <v>98</v>
      </c>
      <c r="H40" s="3" t="s">
        <v>92</v>
      </c>
      <c r="I40" s="3">
        <v>0</v>
      </c>
      <c r="J40" s="28">
        <v>1</v>
      </c>
      <c r="K40" s="3">
        <v>12</v>
      </c>
      <c r="L40" s="24">
        <v>0.35</v>
      </c>
      <c r="M40" s="24">
        <v>0.35</v>
      </c>
      <c r="N40" s="24">
        <v>0.3</v>
      </c>
      <c r="O40" s="29" t="s">
        <v>88</v>
      </c>
      <c r="P40" s="240"/>
    </row>
    <row r="41" spans="1:16" ht="123.75" x14ac:dyDescent="0.25">
      <c r="A41" s="21">
        <v>21</v>
      </c>
      <c r="B41" s="236"/>
      <c r="C41" s="236"/>
      <c r="D41" s="236"/>
      <c r="E41" s="30" t="s">
        <v>99</v>
      </c>
      <c r="F41" s="184" t="s">
        <v>100</v>
      </c>
      <c r="G41" s="184" t="s">
        <v>101</v>
      </c>
      <c r="H41" s="5" t="s">
        <v>92</v>
      </c>
      <c r="I41" s="5">
        <v>0</v>
      </c>
      <c r="J41" s="31">
        <v>1</v>
      </c>
      <c r="K41" s="5">
        <v>12</v>
      </c>
      <c r="L41" s="32">
        <v>0.33</v>
      </c>
      <c r="M41" s="32">
        <v>0.33</v>
      </c>
      <c r="N41" s="32">
        <v>0.34</v>
      </c>
      <c r="O41" s="29" t="s">
        <v>88</v>
      </c>
      <c r="P41" s="240"/>
    </row>
    <row r="42" spans="1:16" ht="57" thickBot="1" x14ac:dyDescent="0.3">
      <c r="A42" s="33">
        <v>22</v>
      </c>
      <c r="B42" s="238"/>
      <c r="C42" s="238"/>
      <c r="D42" s="238"/>
      <c r="E42" s="34" t="s">
        <v>102</v>
      </c>
      <c r="F42" s="185" t="s">
        <v>103</v>
      </c>
      <c r="G42" s="185" t="s">
        <v>104</v>
      </c>
      <c r="H42" s="13" t="s">
        <v>18</v>
      </c>
      <c r="I42" s="13">
        <v>0</v>
      </c>
      <c r="J42" s="35">
        <v>1</v>
      </c>
      <c r="K42" s="13">
        <v>12</v>
      </c>
      <c r="L42" s="36">
        <v>0.35</v>
      </c>
      <c r="M42" s="36">
        <v>0.35</v>
      </c>
      <c r="N42" s="36">
        <v>0.3</v>
      </c>
      <c r="O42" s="37" t="s">
        <v>88</v>
      </c>
      <c r="P42" s="241"/>
    </row>
    <row r="43" spans="1:16" ht="15.75" thickBot="1" x14ac:dyDescent="0.3">
      <c r="A43" s="228" t="s">
        <v>210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</row>
    <row r="44" spans="1:16" ht="90" x14ac:dyDescent="0.25">
      <c r="A44" s="16">
        <v>23</v>
      </c>
      <c r="B44" s="11">
        <v>1</v>
      </c>
      <c r="C44" s="229" t="s">
        <v>32</v>
      </c>
      <c r="D44" s="72" t="s">
        <v>105</v>
      </c>
      <c r="E44" s="72" t="s">
        <v>106</v>
      </c>
      <c r="F44" s="72" t="s">
        <v>107</v>
      </c>
      <c r="G44" s="72" t="s">
        <v>108</v>
      </c>
      <c r="H44" s="11" t="s">
        <v>109</v>
      </c>
      <c r="I44" s="73">
        <v>0</v>
      </c>
      <c r="J44" s="74" t="s">
        <v>110</v>
      </c>
      <c r="K44" s="11">
        <v>12</v>
      </c>
      <c r="L44" s="19">
        <v>0.6</v>
      </c>
      <c r="M44" s="19">
        <v>0.2</v>
      </c>
      <c r="N44" s="19">
        <v>0.2</v>
      </c>
      <c r="O44" s="20" t="s">
        <v>111</v>
      </c>
      <c r="P44" s="232">
        <v>189789.88</v>
      </c>
    </row>
    <row r="45" spans="1:16" ht="146.25" x14ac:dyDescent="0.25">
      <c r="A45" s="21">
        <v>24</v>
      </c>
      <c r="B45" s="3">
        <v>1</v>
      </c>
      <c r="C45" s="230"/>
      <c r="D45" s="40" t="s">
        <v>112</v>
      </c>
      <c r="E45" s="40" t="s">
        <v>113</v>
      </c>
      <c r="F45" s="40" t="s">
        <v>114</v>
      </c>
      <c r="G45" s="40" t="s">
        <v>115</v>
      </c>
      <c r="H45" s="3" t="s">
        <v>109</v>
      </c>
      <c r="I45" s="38">
        <v>0</v>
      </c>
      <c r="J45" s="39" t="s">
        <v>110</v>
      </c>
      <c r="K45" s="3">
        <v>12</v>
      </c>
      <c r="L45" s="32">
        <v>0.4</v>
      </c>
      <c r="M45" s="32">
        <v>0.3</v>
      </c>
      <c r="N45" s="32">
        <v>0.3</v>
      </c>
      <c r="O45" s="25" t="s">
        <v>116</v>
      </c>
      <c r="P45" s="233"/>
    </row>
    <row r="46" spans="1:16" ht="90" x14ac:dyDescent="0.25">
      <c r="A46" s="21">
        <v>25</v>
      </c>
      <c r="B46" s="3">
        <v>1</v>
      </c>
      <c r="C46" s="230"/>
      <c r="D46" s="40" t="s">
        <v>117</v>
      </c>
      <c r="E46" s="40" t="s">
        <v>118</v>
      </c>
      <c r="F46" s="40" t="s">
        <v>119</v>
      </c>
      <c r="G46" s="40" t="s">
        <v>120</v>
      </c>
      <c r="H46" s="3" t="s">
        <v>109</v>
      </c>
      <c r="I46" s="38">
        <v>0</v>
      </c>
      <c r="J46" s="39" t="s">
        <v>110</v>
      </c>
      <c r="K46" s="3">
        <v>12</v>
      </c>
      <c r="L46" s="32">
        <v>0.2</v>
      </c>
      <c r="M46" s="32">
        <v>0.4</v>
      </c>
      <c r="N46" s="32">
        <v>0.4</v>
      </c>
      <c r="O46" s="25" t="s">
        <v>121</v>
      </c>
      <c r="P46" s="233"/>
    </row>
    <row r="47" spans="1:16" ht="90.75" thickBot="1" x14ac:dyDescent="0.3">
      <c r="A47" s="82">
        <v>26</v>
      </c>
      <c r="B47" s="13">
        <v>1</v>
      </c>
      <c r="C47" s="231"/>
      <c r="D47" s="34" t="s">
        <v>122</v>
      </c>
      <c r="E47" s="34" t="s">
        <v>123</v>
      </c>
      <c r="F47" s="34" t="s">
        <v>124</v>
      </c>
      <c r="G47" s="34" t="s">
        <v>125</v>
      </c>
      <c r="H47" s="13" t="s">
        <v>109</v>
      </c>
      <c r="I47" s="75">
        <v>0.4</v>
      </c>
      <c r="J47" s="76" t="s">
        <v>110</v>
      </c>
      <c r="K47" s="13">
        <v>12</v>
      </c>
      <c r="L47" s="77">
        <v>0.33</v>
      </c>
      <c r="M47" s="77">
        <v>0.33</v>
      </c>
      <c r="N47" s="77">
        <v>0.34</v>
      </c>
      <c r="O47" s="78" t="s">
        <v>126</v>
      </c>
      <c r="P47" s="234"/>
    </row>
    <row r="48" spans="1:16" ht="15.75" thickBot="1" x14ac:dyDescent="0.3">
      <c r="A48" s="228" t="s">
        <v>211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</row>
    <row r="49" spans="1:16" ht="247.5" x14ac:dyDescent="0.25">
      <c r="A49" s="16">
        <v>27</v>
      </c>
      <c r="B49" s="229">
        <v>2</v>
      </c>
      <c r="C49" s="229" t="s">
        <v>32</v>
      </c>
      <c r="D49" s="72" t="s">
        <v>127</v>
      </c>
      <c r="E49" s="72" t="s">
        <v>128</v>
      </c>
      <c r="F49" s="72" t="s">
        <v>129</v>
      </c>
      <c r="G49" s="72" t="s">
        <v>130</v>
      </c>
      <c r="H49" s="11" t="s">
        <v>131</v>
      </c>
      <c r="I49" s="79">
        <v>0</v>
      </c>
      <c r="J49" s="18">
        <v>1</v>
      </c>
      <c r="K49" s="11">
        <v>12</v>
      </c>
      <c r="L49" s="19">
        <v>0.33</v>
      </c>
      <c r="M49" s="19">
        <v>0.33</v>
      </c>
      <c r="N49" s="19">
        <v>0.34</v>
      </c>
      <c r="O49" s="81" t="s">
        <v>132</v>
      </c>
      <c r="P49" s="232">
        <v>28883.93</v>
      </c>
    </row>
    <row r="50" spans="1:16" ht="270" x14ac:dyDescent="0.25">
      <c r="A50" s="21">
        <v>28</v>
      </c>
      <c r="B50" s="230"/>
      <c r="C50" s="230"/>
      <c r="D50" s="40"/>
      <c r="E50" s="40" t="s">
        <v>133</v>
      </c>
      <c r="F50" s="40" t="s">
        <v>134</v>
      </c>
      <c r="G50" s="40" t="s">
        <v>135</v>
      </c>
      <c r="H50" s="3" t="s">
        <v>37</v>
      </c>
      <c r="I50" s="4">
        <v>0</v>
      </c>
      <c r="J50" s="28">
        <v>1</v>
      </c>
      <c r="K50" s="3">
        <v>12</v>
      </c>
      <c r="L50" s="32">
        <v>0.33</v>
      </c>
      <c r="M50" s="32">
        <v>0.33</v>
      </c>
      <c r="N50" s="32">
        <v>0.34</v>
      </c>
      <c r="O50" s="81" t="s">
        <v>132</v>
      </c>
      <c r="P50" s="233"/>
    </row>
    <row r="51" spans="1:16" ht="90" x14ac:dyDescent="0.25">
      <c r="A51" s="21">
        <v>29</v>
      </c>
      <c r="B51" s="230"/>
      <c r="C51" s="230"/>
      <c r="D51" s="40"/>
      <c r="E51" s="40" t="s">
        <v>136</v>
      </c>
      <c r="F51" s="40" t="s">
        <v>137</v>
      </c>
      <c r="G51" s="40" t="s">
        <v>138</v>
      </c>
      <c r="H51" s="3" t="s">
        <v>131</v>
      </c>
      <c r="I51" s="4">
        <v>0</v>
      </c>
      <c r="J51" s="28">
        <v>1</v>
      </c>
      <c r="K51" s="3">
        <v>12</v>
      </c>
      <c r="L51" s="32">
        <v>0.33</v>
      </c>
      <c r="M51" s="32">
        <v>0.33</v>
      </c>
      <c r="N51" s="32">
        <v>0.34</v>
      </c>
      <c r="O51" s="81" t="s">
        <v>132</v>
      </c>
      <c r="P51" s="233"/>
    </row>
    <row r="52" spans="1:16" ht="113.25" thickBot="1" x14ac:dyDescent="0.3">
      <c r="A52" s="82">
        <v>30</v>
      </c>
      <c r="B52" s="231"/>
      <c r="C52" s="231"/>
      <c r="D52" s="34" t="s">
        <v>139</v>
      </c>
      <c r="E52" s="34" t="s">
        <v>140</v>
      </c>
      <c r="F52" s="34" t="s">
        <v>141</v>
      </c>
      <c r="G52" s="34" t="s">
        <v>142</v>
      </c>
      <c r="H52" s="13" t="s">
        <v>143</v>
      </c>
      <c r="I52" s="80">
        <v>0</v>
      </c>
      <c r="J52" s="35">
        <v>1</v>
      </c>
      <c r="K52" s="13">
        <v>12</v>
      </c>
      <c r="L52" s="77">
        <v>0.33</v>
      </c>
      <c r="M52" s="77">
        <v>0.33</v>
      </c>
      <c r="N52" s="77">
        <v>0.34</v>
      </c>
      <c r="O52" s="81" t="s">
        <v>132</v>
      </c>
      <c r="P52" s="234"/>
    </row>
    <row r="53" spans="1:16" ht="15.75" thickBot="1" x14ac:dyDescent="0.3">
      <c r="A53" s="254" t="s">
        <v>212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</row>
    <row r="54" spans="1:16" ht="90" x14ac:dyDescent="0.25">
      <c r="A54" s="44">
        <v>31</v>
      </c>
      <c r="B54" s="242">
        <v>3</v>
      </c>
      <c r="C54" s="242"/>
      <c r="D54" s="245" t="s">
        <v>144</v>
      </c>
      <c r="E54" s="248" t="s">
        <v>145</v>
      </c>
      <c r="F54" s="72" t="s">
        <v>146</v>
      </c>
      <c r="G54" s="72" t="s">
        <v>147</v>
      </c>
      <c r="H54" s="72" t="s">
        <v>148</v>
      </c>
      <c r="I54" s="45">
        <v>0</v>
      </c>
      <c r="J54" s="45">
        <v>1</v>
      </c>
      <c r="K54" s="83">
        <v>12</v>
      </c>
      <c r="L54" s="18">
        <v>0.33</v>
      </c>
      <c r="M54" s="18">
        <v>0.2</v>
      </c>
      <c r="N54" s="18">
        <v>0.47</v>
      </c>
      <c r="O54" s="72" t="s">
        <v>149</v>
      </c>
      <c r="P54" s="251">
        <v>188812.95</v>
      </c>
    </row>
    <row r="55" spans="1:16" ht="67.5" x14ac:dyDescent="0.25">
      <c r="A55" s="86">
        <v>32</v>
      </c>
      <c r="B55" s="243"/>
      <c r="C55" s="243"/>
      <c r="D55" s="246"/>
      <c r="E55" s="249"/>
      <c r="F55" s="40" t="s">
        <v>150</v>
      </c>
      <c r="G55" s="40" t="s">
        <v>151</v>
      </c>
      <c r="H55" s="40" t="s">
        <v>148</v>
      </c>
      <c r="I55" s="7">
        <v>0</v>
      </c>
      <c r="J55" s="7">
        <v>1</v>
      </c>
      <c r="K55" s="6">
        <v>12</v>
      </c>
      <c r="L55" s="28">
        <v>0.33329999999999999</v>
      </c>
      <c r="M55" s="28">
        <v>0.33329999999999999</v>
      </c>
      <c r="N55" s="28">
        <v>0.33329999999999999</v>
      </c>
      <c r="O55" s="40" t="s">
        <v>152</v>
      </c>
      <c r="P55" s="252"/>
    </row>
    <row r="56" spans="1:16" ht="45" x14ac:dyDescent="0.25">
      <c r="A56" s="86">
        <v>33</v>
      </c>
      <c r="B56" s="243"/>
      <c r="C56" s="243"/>
      <c r="D56" s="246"/>
      <c r="E56" s="249"/>
      <c r="F56" s="40" t="s">
        <v>153</v>
      </c>
      <c r="G56" s="40" t="s">
        <v>151</v>
      </c>
      <c r="H56" s="40" t="s">
        <v>148</v>
      </c>
      <c r="I56" s="7">
        <v>0</v>
      </c>
      <c r="J56" s="7">
        <v>1</v>
      </c>
      <c r="K56" s="6">
        <v>28</v>
      </c>
      <c r="L56" s="28">
        <v>0.21</v>
      </c>
      <c r="M56" s="28">
        <v>0.32</v>
      </c>
      <c r="N56" s="28">
        <v>0.46</v>
      </c>
      <c r="O56" s="40" t="s">
        <v>154</v>
      </c>
      <c r="P56" s="252"/>
    </row>
    <row r="57" spans="1:16" ht="45.75" thickBot="1" x14ac:dyDescent="0.3">
      <c r="A57" s="87">
        <v>34</v>
      </c>
      <c r="B57" s="244"/>
      <c r="C57" s="244"/>
      <c r="D57" s="247"/>
      <c r="E57" s="250"/>
      <c r="F57" s="34" t="s">
        <v>155</v>
      </c>
      <c r="G57" s="34" t="s">
        <v>156</v>
      </c>
      <c r="H57" s="34" t="s">
        <v>18</v>
      </c>
      <c r="I57" s="85">
        <v>0</v>
      </c>
      <c r="J57" s="85">
        <v>1</v>
      </c>
      <c r="K57" s="84">
        <v>1</v>
      </c>
      <c r="L57" s="35"/>
      <c r="M57" s="35">
        <v>0.2</v>
      </c>
      <c r="N57" s="35">
        <v>0.8</v>
      </c>
      <c r="O57" s="34" t="s">
        <v>157</v>
      </c>
      <c r="P57" s="253"/>
    </row>
    <row r="58" spans="1:16" ht="15.75" thickBot="1" x14ac:dyDescent="0.3">
      <c r="A58" s="182" t="s">
        <v>213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  <row r="59" spans="1:16" ht="135" x14ac:dyDescent="0.25">
      <c r="A59" s="43">
        <v>35</v>
      </c>
      <c r="B59" s="266">
        <v>1</v>
      </c>
      <c r="C59" s="255" t="s">
        <v>158</v>
      </c>
      <c r="D59" s="72" t="s">
        <v>159</v>
      </c>
      <c r="E59" s="72" t="s">
        <v>160</v>
      </c>
      <c r="F59" s="72" t="s">
        <v>161</v>
      </c>
      <c r="G59" s="72" t="s">
        <v>162</v>
      </c>
      <c r="H59" s="72" t="s">
        <v>18</v>
      </c>
      <c r="I59" s="88">
        <v>0</v>
      </c>
      <c r="J59" s="89">
        <v>0.25</v>
      </c>
      <c r="K59" s="90">
        <v>12</v>
      </c>
      <c r="L59" s="91">
        <v>0.05</v>
      </c>
      <c r="M59" s="91">
        <v>0.1</v>
      </c>
      <c r="N59" s="91">
        <v>0.1</v>
      </c>
      <c r="O59" s="72" t="s">
        <v>163</v>
      </c>
      <c r="P59" s="258">
        <v>20064338.550000001</v>
      </c>
    </row>
    <row r="60" spans="1:16" ht="135" x14ac:dyDescent="0.25">
      <c r="A60" s="96">
        <v>36</v>
      </c>
      <c r="B60" s="267"/>
      <c r="C60" s="256"/>
      <c r="D60" s="40" t="s">
        <v>159</v>
      </c>
      <c r="E60" s="40" t="s">
        <v>164</v>
      </c>
      <c r="F60" s="40" t="s">
        <v>161</v>
      </c>
      <c r="G60" s="40" t="s">
        <v>162</v>
      </c>
      <c r="H60" s="40" t="s">
        <v>18</v>
      </c>
      <c r="I60" s="9">
        <v>0</v>
      </c>
      <c r="J60" s="41">
        <v>0.3</v>
      </c>
      <c r="K60" s="8">
        <v>12</v>
      </c>
      <c r="L60" s="42">
        <v>0.05</v>
      </c>
      <c r="M60" s="42">
        <v>0.1</v>
      </c>
      <c r="N60" s="42">
        <v>0.15</v>
      </c>
      <c r="O60" s="40" t="s">
        <v>163</v>
      </c>
      <c r="P60" s="259"/>
    </row>
    <row r="61" spans="1:16" ht="146.25" x14ac:dyDescent="0.25">
      <c r="A61" s="96">
        <v>37</v>
      </c>
      <c r="B61" s="267"/>
      <c r="C61" s="256"/>
      <c r="D61" s="40" t="s">
        <v>159</v>
      </c>
      <c r="E61" s="40" t="s">
        <v>165</v>
      </c>
      <c r="F61" s="40" t="s">
        <v>161</v>
      </c>
      <c r="G61" s="40" t="s">
        <v>162</v>
      </c>
      <c r="H61" s="40" t="s">
        <v>18</v>
      </c>
      <c r="I61" s="9">
        <v>0</v>
      </c>
      <c r="J61" s="41">
        <v>0.5</v>
      </c>
      <c r="K61" s="8">
        <v>12</v>
      </c>
      <c r="L61" s="42">
        <v>0.05</v>
      </c>
      <c r="M61" s="42">
        <v>0.2</v>
      </c>
      <c r="N61" s="42">
        <v>0.25</v>
      </c>
      <c r="O61" s="40" t="s">
        <v>163</v>
      </c>
      <c r="P61" s="259"/>
    </row>
    <row r="62" spans="1:16" ht="135" x14ac:dyDescent="0.25">
      <c r="A62" s="96">
        <v>38</v>
      </c>
      <c r="B62" s="267"/>
      <c r="C62" s="256"/>
      <c r="D62" s="40" t="s">
        <v>159</v>
      </c>
      <c r="E62" s="40" t="s">
        <v>166</v>
      </c>
      <c r="F62" s="40" t="s">
        <v>161</v>
      </c>
      <c r="G62" s="40" t="s">
        <v>162</v>
      </c>
      <c r="H62" s="40" t="s">
        <v>18</v>
      </c>
      <c r="I62" s="9">
        <v>0</v>
      </c>
      <c r="J62" s="41">
        <v>0.3</v>
      </c>
      <c r="K62" s="8">
        <v>12</v>
      </c>
      <c r="L62" s="42">
        <v>0.05</v>
      </c>
      <c r="M62" s="42">
        <v>0.1</v>
      </c>
      <c r="N62" s="42">
        <v>0.15</v>
      </c>
      <c r="O62" s="40" t="s">
        <v>163</v>
      </c>
      <c r="P62" s="259"/>
    </row>
    <row r="63" spans="1:16" ht="147" thickBot="1" x14ac:dyDescent="0.3">
      <c r="A63" s="97">
        <v>39</v>
      </c>
      <c r="B63" s="268"/>
      <c r="C63" s="257"/>
      <c r="D63" s="34" t="s">
        <v>159</v>
      </c>
      <c r="E63" s="34" t="s">
        <v>167</v>
      </c>
      <c r="F63" s="34" t="s">
        <v>161</v>
      </c>
      <c r="G63" s="34" t="s">
        <v>162</v>
      </c>
      <c r="H63" s="34" t="s">
        <v>18</v>
      </c>
      <c r="I63" s="92">
        <v>0</v>
      </c>
      <c r="J63" s="93">
        <v>0.3</v>
      </c>
      <c r="K63" s="94">
        <v>12</v>
      </c>
      <c r="L63" s="95">
        <v>0.05</v>
      </c>
      <c r="M63" s="95">
        <v>0.1</v>
      </c>
      <c r="N63" s="95">
        <v>0.15</v>
      </c>
      <c r="O63" s="34" t="s">
        <v>163</v>
      </c>
      <c r="P63" s="260"/>
    </row>
    <row r="64" spans="1:16" ht="15.75" thickBot="1" x14ac:dyDescent="0.3"/>
    <row r="65" spans="1:16" ht="135" x14ac:dyDescent="0.25">
      <c r="A65" s="98">
        <v>40</v>
      </c>
      <c r="B65" s="229" t="s">
        <v>214</v>
      </c>
      <c r="C65" s="269">
        <v>3</v>
      </c>
      <c r="D65" s="229" t="s">
        <v>168</v>
      </c>
      <c r="E65" s="99" t="s">
        <v>169</v>
      </c>
      <c r="F65" s="99" t="s">
        <v>170</v>
      </c>
      <c r="G65" s="99" t="s">
        <v>171</v>
      </c>
      <c r="H65" s="99" t="s">
        <v>172</v>
      </c>
      <c r="I65" s="79">
        <v>0</v>
      </c>
      <c r="J65" s="100">
        <v>1</v>
      </c>
      <c r="K65" s="99">
        <v>12</v>
      </c>
      <c r="L65" s="101">
        <v>0.33</v>
      </c>
      <c r="M65" s="101">
        <v>0.33</v>
      </c>
      <c r="N65" s="101">
        <v>0.34</v>
      </c>
      <c r="O65" s="102" t="s">
        <v>173</v>
      </c>
      <c r="P65" s="272">
        <v>350582</v>
      </c>
    </row>
    <row r="66" spans="1:16" ht="112.5" x14ac:dyDescent="0.25">
      <c r="A66" s="103">
        <v>41</v>
      </c>
      <c r="B66" s="230"/>
      <c r="C66" s="270"/>
      <c r="D66" s="230"/>
      <c r="E66" s="46" t="s">
        <v>174</v>
      </c>
      <c r="F66" s="46" t="s">
        <v>175</v>
      </c>
      <c r="G66" s="46" t="s">
        <v>176</v>
      </c>
      <c r="H66" s="46" t="s">
        <v>172</v>
      </c>
      <c r="I66" s="4">
        <v>0</v>
      </c>
      <c r="J66" s="47">
        <v>1</v>
      </c>
      <c r="K66" s="46">
        <v>12</v>
      </c>
      <c r="L66" s="48">
        <v>0.33</v>
      </c>
      <c r="M66" s="48">
        <v>0.33</v>
      </c>
      <c r="N66" s="48">
        <v>0.34</v>
      </c>
      <c r="O66" s="49" t="s">
        <v>173</v>
      </c>
      <c r="P66" s="273"/>
    </row>
    <row r="67" spans="1:16" ht="112.5" x14ac:dyDescent="0.25">
      <c r="A67" s="103">
        <v>42</v>
      </c>
      <c r="B67" s="230"/>
      <c r="C67" s="270"/>
      <c r="D67" s="230"/>
      <c r="E67" s="131" t="s">
        <v>177</v>
      </c>
      <c r="F67" s="46" t="s">
        <v>178</v>
      </c>
      <c r="G67" s="46" t="s">
        <v>179</v>
      </c>
      <c r="H67" s="46" t="s">
        <v>172</v>
      </c>
      <c r="I67" s="4">
        <v>0</v>
      </c>
      <c r="J67" s="47">
        <v>1</v>
      </c>
      <c r="K67" s="46">
        <v>12</v>
      </c>
      <c r="L67" s="48">
        <v>0.33</v>
      </c>
      <c r="M67" s="48">
        <v>0.33</v>
      </c>
      <c r="N67" s="48">
        <v>0.34</v>
      </c>
      <c r="O67" s="49" t="s">
        <v>173</v>
      </c>
      <c r="P67" s="273"/>
    </row>
    <row r="68" spans="1:16" ht="168.75" x14ac:dyDescent="0.25">
      <c r="A68" s="103">
        <v>43</v>
      </c>
      <c r="B68" s="230"/>
      <c r="C68" s="270"/>
      <c r="D68" s="230"/>
      <c r="E68" s="131" t="s">
        <v>180</v>
      </c>
      <c r="F68" s="46" t="s">
        <v>181</v>
      </c>
      <c r="G68" s="46" t="s">
        <v>182</v>
      </c>
      <c r="H68" s="46" t="s">
        <v>172</v>
      </c>
      <c r="I68" s="4">
        <v>0</v>
      </c>
      <c r="J68" s="47">
        <v>1</v>
      </c>
      <c r="K68" s="46">
        <v>12</v>
      </c>
      <c r="L68" s="48">
        <v>0.33</v>
      </c>
      <c r="M68" s="48">
        <v>0.33</v>
      </c>
      <c r="N68" s="48">
        <v>0.34</v>
      </c>
      <c r="O68" s="49" t="s">
        <v>173</v>
      </c>
      <c r="P68" s="273"/>
    </row>
    <row r="69" spans="1:16" ht="135" x14ac:dyDescent="0.25">
      <c r="A69" s="103">
        <v>44</v>
      </c>
      <c r="B69" s="230"/>
      <c r="C69" s="270"/>
      <c r="D69" s="230"/>
      <c r="E69" s="131" t="s">
        <v>183</v>
      </c>
      <c r="F69" s="46" t="s">
        <v>184</v>
      </c>
      <c r="G69" s="46" t="s">
        <v>185</v>
      </c>
      <c r="H69" s="46" t="s">
        <v>172</v>
      </c>
      <c r="I69" s="4">
        <v>0</v>
      </c>
      <c r="J69" s="47">
        <v>1</v>
      </c>
      <c r="K69" s="46">
        <v>12</v>
      </c>
      <c r="L69" s="48">
        <v>0.33</v>
      </c>
      <c r="M69" s="48">
        <v>0.33</v>
      </c>
      <c r="N69" s="48">
        <v>0.34</v>
      </c>
      <c r="O69" s="49" t="s">
        <v>173</v>
      </c>
      <c r="P69" s="273"/>
    </row>
    <row r="70" spans="1:16" ht="45" x14ac:dyDescent="0.25">
      <c r="A70" s="103">
        <v>45</v>
      </c>
      <c r="B70" s="230"/>
      <c r="C70" s="270"/>
      <c r="D70" s="230"/>
      <c r="E70" s="131" t="s">
        <v>186</v>
      </c>
      <c r="F70" s="46" t="s">
        <v>187</v>
      </c>
      <c r="G70" s="46" t="s">
        <v>188</v>
      </c>
      <c r="H70" s="46" t="s">
        <v>172</v>
      </c>
      <c r="I70" s="4">
        <v>0</v>
      </c>
      <c r="J70" s="47">
        <v>1</v>
      </c>
      <c r="K70" s="46">
        <v>12</v>
      </c>
      <c r="L70" s="48">
        <v>0.33</v>
      </c>
      <c r="M70" s="48">
        <v>0.33</v>
      </c>
      <c r="N70" s="48">
        <v>0.34</v>
      </c>
      <c r="O70" s="49" t="s">
        <v>173</v>
      </c>
      <c r="P70" s="273"/>
    </row>
    <row r="71" spans="1:16" ht="135" x14ac:dyDescent="0.25">
      <c r="A71" s="103">
        <v>46</v>
      </c>
      <c r="B71" s="230"/>
      <c r="C71" s="270"/>
      <c r="D71" s="230"/>
      <c r="E71" s="131" t="s">
        <v>189</v>
      </c>
      <c r="F71" s="46" t="s">
        <v>190</v>
      </c>
      <c r="G71" s="46" t="s">
        <v>191</v>
      </c>
      <c r="H71" s="46" t="s">
        <v>172</v>
      </c>
      <c r="I71" s="4">
        <v>0</v>
      </c>
      <c r="J71" s="47">
        <v>1</v>
      </c>
      <c r="K71" s="46">
        <v>12</v>
      </c>
      <c r="L71" s="48">
        <v>0.33</v>
      </c>
      <c r="M71" s="48">
        <v>0.33</v>
      </c>
      <c r="N71" s="48">
        <v>0.34</v>
      </c>
      <c r="O71" s="49" t="s">
        <v>173</v>
      </c>
      <c r="P71" s="273"/>
    </row>
    <row r="72" spans="1:16" ht="78.75" x14ac:dyDescent="0.25">
      <c r="A72" s="103">
        <v>47</v>
      </c>
      <c r="B72" s="230"/>
      <c r="C72" s="270"/>
      <c r="D72" s="230"/>
      <c r="E72" s="131" t="s">
        <v>192</v>
      </c>
      <c r="F72" s="46" t="s">
        <v>193</v>
      </c>
      <c r="G72" s="46" t="s">
        <v>194</v>
      </c>
      <c r="H72" s="46" t="s">
        <v>172</v>
      </c>
      <c r="I72" s="4">
        <v>0</v>
      </c>
      <c r="J72" s="47">
        <v>1</v>
      </c>
      <c r="K72" s="46">
        <v>12</v>
      </c>
      <c r="L72" s="48">
        <v>0.33</v>
      </c>
      <c r="M72" s="48">
        <v>0.33</v>
      </c>
      <c r="N72" s="48">
        <v>0.34</v>
      </c>
      <c r="O72" s="49" t="s">
        <v>173</v>
      </c>
      <c r="P72" s="273"/>
    </row>
    <row r="73" spans="1:16" ht="90.75" thickBot="1" x14ac:dyDescent="0.3">
      <c r="A73" s="104">
        <v>48</v>
      </c>
      <c r="B73" s="231"/>
      <c r="C73" s="271"/>
      <c r="D73" s="231"/>
      <c r="E73" s="132" t="s">
        <v>195</v>
      </c>
      <c r="F73" s="105" t="s">
        <v>196</v>
      </c>
      <c r="G73" s="105" t="s">
        <v>197</v>
      </c>
      <c r="H73" s="105" t="s">
        <v>172</v>
      </c>
      <c r="I73" s="80">
        <v>0</v>
      </c>
      <c r="J73" s="106">
        <v>1</v>
      </c>
      <c r="K73" s="105">
        <v>12</v>
      </c>
      <c r="L73" s="107">
        <v>0.33</v>
      </c>
      <c r="M73" s="107">
        <v>0.33</v>
      </c>
      <c r="N73" s="107">
        <v>0.34</v>
      </c>
      <c r="O73" s="108" t="s">
        <v>173</v>
      </c>
      <c r="P73" s="274"/>
    </row>
    <row r="74" spans="1:16" x14ac:dyDescent="0.25">
      <c r="A74" s="182" t="s">
        <v>215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84.95" customHeight="1" x14ac:dyDescent="0.25">
      <c r="A75" s="143">
        <v>49</v>
      </c>
      <c r="B75" s="256">
        <v>1</v>
      </c>
      <c r="C75" s="40" t="s">
        <v>234</v>
      </c>
      <c r="D75" s="261" t="s">
        <v>256</v>
      </c>
      <c r="E75" s="261" t="s">
        <v>217</v>
      </c>
      <c r="F75" s="40" t="s">
        <v>216</v>
      </c>
      <c r="G75" s="144" t="s">
        <v>17</v>
      </c>
      <c r="H75" s="46" t="s">
        <v>172</v>
      </c>
      <c r="I75" s="4">
        <v>0.92649999999999999</v>
      </c>
      <c r="J75" s="47">
        <v>1</v>
      </c>
      <c r="K75" s="143" t="s">
        <v>249</v>
      </c>
      <c r="L75" s="71">
        <v>7.0000000000000007E-2</v>
      </c>
      <c r="M75" s="71">
        <v>0</v>
      </c>
      <c r="N75" s="71">
        <v>0</v>
      </c>
      <c r="O75" s="261" t="s">
        <v>215</v>
      </c>
      <c r="P75" s="263">
        <v>20064338.550000001</v>
      </c>
    </row>
    <row r="76" spans="1:16" ht="84.95" customHeight="1" x14ac:dyDescent="0.25">
      <c r="A76" s="143">
        <v>50</v>
      </c>
      <c r="B76" s="256"/>
      <c r="C76" s="40" t="s">
        <v>235</v>
      </c>
      <c r="D76" s="249"/>
      <c r="E76" s="249"/>
      <c r="F76" s="40" t="s">
        <v>218</v>
      </c>
      <c r="G76" s="144" t="s">
        <v>17</v>
      </c>
      <c r="H76" s="46" t="s">
        <v>172</v>
      </c>
      <c r="I76" s="4">
        <v>0.65</v>
      </c>
      <c r="J76" s="47">
        <v>1</v>
      </c>
      <c r="K76" s="143" t="s">
        <v>249</v>
      </c>
      <c r="L76" s="71">
        <v>0.35</v>
      </c>
      <c r="M76" s="71">
        <v>0</v>
      </c>
      <c r="N76" s="71">
        <v>0</v>
      </c>
      <c r="O76" s="249"/>
      <c r="P76" s="264"/>
    </row>
    <row r="77" spans="1:16" ht="84.95" customHeight="1" x14ac:dyDescent="0.25">
      <c r="A77" s="143">
        <v>51</v>
      </c>
      <c r="B77" s="256"/>
      <c r="C77" s="40" t="s">
        <v>236</v>
      </c>
      <c r="D77" s="249"/>
      <c r="E77" s="249"/>
      <c r="F77" s="40" t="s">
        <v>219</v>
      </c>
      <c r="G77" s="144" t="s">
        <v>17</v>
      </c>
      <c r="H77" s="46" t="s">
        <v>172</v>
      </c>
      <c r="I77" s="4">
        <v>0.63</v>
      </c>
      <c r="J77" s="47">
        <v>1</v>
      </c>
      <c r="K77" s="143">
        <v>6</v>
      </c>
      <c r="L77" s="71">
        <v>0.2</v>
      </c>
      <c r="M77" s="71">
        <v>0.43</v>
      </c>
      <c r="N77" s="71">
        <v>0</v>
      </c>
      <c r="O77" s="249"/>
      <c r="P77" s="264"/>
    </row>
    <row r="78" spans="1:16" ht="84.95" customHeight="1" x14ac:dyDescent="0.25">
      <c r="A78" s="146">
        <v>52</v>
      </c>
      <c r="B78" s="256"/>
      <c r="C78" s="40" t="s">
        <v>237</v>
      </c>
      <c r="D78" s="249"/>
      <c r="E78" s="249"/>
      <c r="F78" s="40" t="s">
        <v>220</v>
      </c>
      <c r="G78" s="144" t="s">
        <v>17</v>
      </c>
      <c r="H78" s="46" t="s">
        <v>172</v>
      </c>
      <c r="I78" s="4">
        <v>0.74</v>
      </c>
      <c r="J78" s="47">
        <v>1</v>
      </c>
      <c r="K78" s="143" t="s">
        <v>249</v>
      </c>
      <c r="L78" s="71">
        <v>0.26</v>
      </c>
      <c r="M78" s="71">
        <v>0</v>
      </c>
      <c r="N78" s="71">
        <v>0</v>
      </c>
      <c r="O78" s="249"/>
      <c r="P78" s="264"/>
    </row>
    <row r="79" spans="1:16" ht="84.95" customHeight="1" x14ac:dyDescent="0.25">
      <c r="A79" s="146">
        <v>53</v>
      </c>
      <c r="B79" s="256"/>
      <c r="C79" s="40" t="s">
        <v>239</v>
      </c>
      <c r="D79" s="249"/>
      <c r="E79" s="249"/>
      <c r="F79" s="30" t="s">
        <v>238</v>
      </c>
      <c r="G79" s="144" t="s">
        <v>17</v>
      </c>
      <c r="H79" s="46" t="s">
        <v>172</v>
      </c>
      <c r="I79" s="4">
        <v>0.95</v>
      </c>
      <c r="J79" s="47">
        <v>1</v>
      </c>
      <c r="K79" s="145">
        <v>2</v>
      </c>
      <c r="L79" s="71">
        <v>0.05</v>
      </c>
      <c r="M79" s="71">
        <v>0</v>
      </c>
      <c r="N79" s="71">
        <v>0</v>
      </c>
      <c r="O79" s="249"/>
      <c r="P79" s="264"/>
    </row>
    <row r="80" spans="1:16" ht="84.95" customHeight="1" x14ac:dyDescent="0.25">
      <c r="A80" s="146">
        <v>54</v>
      </c>
      <c r="B80" s="256"/>
      <c r="C80" s="40" t="s">
        <v>240</v>
      </c>
      <c r="D80" s="249"/>
      <c r="E80" s="249"/>
      <c r="F80" s="30" t="s">
        <v>221</v>
      </c>
      <c r="G80" s="144" t="s">
        <v>17</v>
      </c>
      <c r="H80" s="46" t="s">
        <v>172</v>
      </c>
      <c r="I80" s="4">
        <v>0</v>
      </c>
      <c r="J80" s="31">
        <v>0.72</v>
      </c>
      <c r="K80" s="144">
        <v>12</v>
      </c>
      <c r="L80" s="71">
        <v>0.28000000000000003</v>
      </c>
      <c r="M80" s="71">
        <v>0.36</v>
      </c>
      <c r="N80" s="71">
        <v>0.36</v>
      </c>
      <c r="O80" s="249"/>
      <c r="P80" s="264"/>
    </row>
    <row r="81" spans="1:16" ht="84.95" customHeight="1" x14ac:dyDescent="0.25">
      <c r="A81" s="146">
        <v>55</v>
      </c>
      <c r="B81" s="256"/>
      <c r="C81" s="40" t="s">
        <v>241</v>
      </c>
      <c r="D81" s="249"/>
      <c r="E81" s="249"/>
      <c r="F81" s="30" t="s">
        <v>222</v>
      </c>
      <c r="G81" s="144" t="s">
        <v>17</v>
      </c>
      <c r="H81" s="46" t="s">
        <v>172</v>
      </c>
      <c r="I81" s="47">
        <v>0.94</v>
      </c>
      <c r="J81" s="47">
        <v>1</v>
      </c>
      <c r="K81" s="145">
        <v>4</v>
      </c>
      <c r="L81" s="71">
        <v>0.06</v>
      </c>
      <c r="M81" s="71">
        <v>0</v>
      </c>
      <c r="N81" s="71">
        <v>0</v>
      </c>
      <c r="O81" s="249"/>
      <c r="P81" s="264"/>
    </row>
    <row r="82" spans="1:16" ht="84.95" customHeight="1" x14ac:dyDescent="0.25">
      <c r="A82" s="146">
        <v>56</v>
      </c>
      <c r="B82" s="256"/>
      <c r="C82" s="40" t="s">
        <v>242</v>
      </c>
      <c r="D82" s="249"/>
      <c r="E82" s="249"/>
      <c r="F82" s="30" t="s">
        <v>223</v>
      </c>
      <c r="G82" s="144" t="s">
        <v>17</v>
      </c>
      <c r="H82" s="46" t="s">
        <v>172</v>
      </c>
      <c r="I82" s="4">
        <v>0.6</v>
      </c>
      <c r="J82" s="47">
        <v>1</v>
      </c>
      <c r="K82" s="145">
        <v>4</v>
      </c>
      <c r="L82" s="71">
        <v>0.4</v>
      </c>
      <c r="M82" s="71">
        <v>0</v>
      </c>
      <c r="N82" s="71">
        <v>0</v>
      </c>
      <c r="O82" s="249"/>
      <c r="P82" s="264"/>
    </row>
    <row r="83" spans="1:16" ht="84.95" customHeight="1" x14ac:dyDescent="0.25">
      <c r="A83" s="146">
        <v>57</v>
      </c>
      <c r="B83" s="256"/>
      <c r="C83" s="40" t="s">
        <v>243</v>
      </c>
      <c r="D83" s="249"/>
      <c r="E83" s="249"/>
      <c r="F83" s="40" t="s">
        <v>224</v>
      </c>
      <c r="G83" s="144" t="s">
        <v>17</v>
      </c>
      <c r="H83" s="46" t="s">
        <v>172</v>
      </c>
      <c r="I83" s="4">
        <v>0</v>
      </c>
      <c r="J83" s="28">
        <v>0.66</v>
      </c>
      <c r="K83" s="144">
        <v>9</v>
      </c>
      <c r="L83" s="71">
        <v>0.34</v>
      </c>
      <c r="M83" s="153">
        <v>0.33</v>
      </c>
      <c r="N83" s="153">
        <v>0.33</v>
      </c>
      <c r="O83" s="249"/>
      <c r="P83" s="264"/>
    </row>
    <row r="84" spans="1:16" ht="84.95" customHeight="1" x14ac:dyDescent="0.25">
      <c r="A84" s="146">
        <v>58</v>
      </c>
      <c r="B84" s="256"/>
      <c r="C84" s="40" t="s">
        <v>244</v>
      </c>
      <c r="D84" s="249"/>
      <c r="E84" s="249"/>
      <c r="F84" s="40" t="s">
        <v>225</v>
      </c>
      <c r="G84" s="144" t="s">
        <v>17</v>
      </c>
      <c r="H84" s="46" t="s">
        <v>172</v>
      </c>
      <c r="I84" s="4">
        <v>0</v>
      </c>
      <c r="J84" s="152">
        <v>0.51</v>
      </c>
      <c r="K84" s="144">
        <v>8</v>
      </c>
      <c r="L84" s="71">
        <v>0.49</v>
      </c>
      <c r="M84" s="153">
        <v>0.25</v>
      </c>
      <c r="N84" s="153">
        <v>0.26</v>
      </c>
      <c r="O84" s="249"/>
      <c r="P84" s="264"/>
    </row>
    <row r="85" spans="1:16" ht="84.95" customHeight="1" x14ac:dyDescent="0.25">
      <c r="A85" s="146">
        <v>59</v>
      </c>
      <c r="B85" s="256"/>
      <c r="C85" s="40" t="s">
        <v>245</v>
      </c>
      <c r="D85" s="249"/>
      <c r="E85" s="249"/>
      <c r="F85" s="40" t="s">
        <v>226</v>
      </c>
      <c r="G85" s="144" t="s">
        <v>17</v>
      </c>
      <c r="H85" s="150" t="s">
        <v>172</v>
      </c>
      <c r="I85" s="151">
        <v>0.94</v>
      </c>
      <c r="J85" s="152">
        <v>1</v>
      </c>
      <c r="K85" s="144">
        <v>6</v>
      </c>
      <c r="L85" s="153">
        <v>0.06</v>
      </c>
      <c r="M85" s="71">
        <v>0</v>
      </c>
      <c r="N85" s="71">
        <v>0</v>
      </c>
      <c r="O85" s="249"/>
      <c r="P85" s="264"/>
    </row>
    <row r="86" spans="1:16" ht="84.95" customHeight="1" x14ac:dyDescent="0.25">
      <c r="A86" s="146">
        <v>60</v>
      </c>
      <c r="B86" s="256"/>
      <c r="C86" s="40" t="s">
        <v>246</v>
      </c>
      <c r="D86" s="249"/>
      <c r="E86" s="262"/>
      <c r="F86" s="40" t="s">
        <v>227</v>
      </c>
      <c r="G86" s="144" t="s">
        <v>17</v>
      </c>
      <c r="H86" s="46" t="s">
        <v>172</v>
      </c>
      <c r="I86" s="151">
        <v>0</v>
      </c>
      <c r="J86" s="152">
        <v>0.64</v>
      </c>
      <c r="K86" s="144">
        <v>7</v>
      </c>
      <c r="L86" s="71">
        <v>0.34</v>
      </c>
      <c r="M86" s="153">
        <v>0.33</v>
      </c>
      <c r="N86" s="153">
        <v>0.33</v>
      </c>
      <c r="O86" s="249"/>
      <c r="P86" s="264"/>
    </row>
    <row r="87" spans="1:16" ht="84.95" customHeight="1" x14ac:dyDescent="0.25">
      <c r="A87" s="146">
        <v>61</v>
      </c>
      <c r="B87" s="256"/>
      <c r="C87" s="40" t="s">
        <v>257</v>
      </c>
      <c r="D87" s="249"/>
      <c r="E87" s="261" t="s">
        <v>252</v>
      </c>
      <c r="F87" s="40" t="s">
        <v>253</v>
      </c>
      <c r="G87" s="154" t="s">
        <v>101</v>
      </c>
      <c r="H87" s="40" t="s">
        <v>18</v>
      </c>
      <c r="I87" s="151">
        <v>0</v>
      </c>
      <c r="J87" s="152">
        <v>1</v>
      </c>
      <c r="K87" s="147">
        <v>12</v>
      </c>
      <c r="L87" s="153">
        <v>0.33</v>
      </c>
      <c r="M87" s="153">
        <v>0.33</v>
      </c>
      <c r="N87" s="153">
        <v>0.33</v>
      </c>
      <c r="O87" s="249"/>
      <c r="P87" s="264"/>
    </row>
    <row r="88" spans="1:16" ht="84.95" customHeight="1" x14ac:dyDescent="0.25">
      <c r="A88" s="146">
        <v>62</v>
      </c>
      <c r="B88" s="256"/>
      <c r="C88" s="40" t="s">
        <v>244</v>
      </c>
      <c r="D88" s="249"/>
      <c r="E88" s="249"/>
      <c r="F88" s="40" t="s">
        <v>254</v>
      </c>
      <c r="G88" s="154" t="s">
        <v>101</v>
      </c>
      <c r="H88" s="40" t="s">
        <v>18</v>
      </c>
      <c r="I88" s="151">
        <v>0</v>
      </c>
      <c r="J88" s="152">
        <v>1</v>
      </c>
      <c r="K88" s="147">
        <v>12</v>
      </c>
      <c r="L88" s="153">
        <v>0.33</v>
      </c>
      <c r="M88" s="153">
        <v>0.33</v>
      </c>
      <c r="N88" s="153">
        <v>0.33</v>
      </c>
      <c r="O88" s="249"/>
      <c r="P88" s="264"/>
    </row>
    <row r="89" spans="1:16" ht="84.95" customHeight="1" x14ac:dyDescent="0.25">
      <c r="A89" s="146">
        <v>63</v>
      </c>
      <c r="B89" s="256"/>
      <c r="C89" s="40" t="s">
        <v>243</v>
      </c>
      <c r="D89" s="262"/>
      <c r="E89" s="262"/>
      <c r="F89" s="40" t="s">
        <v>255</v>
      </c>
      <c r="G89" s="154" t="s">
        <v>101</v>
      </c>
      <c r="H89" s="40" t="s">
        <v>18</v>
      </c>
      <c r="I89" s="151">
        <v>0</v>
      </c>
      <c r="J89" s="152">
        <v>1</v>
      </c>
      <c r="K89" s="147">
        <v>12</v>
      </c>
      <c r="L89" s="153">
        <v>0.33</v>
      </c>
      <c r="M89" s="153">
        <v>0.33</v>
      </c>
      <c r="N89" s="153">
        <v>0.33</v>
      </c>
      <c r="O89" s="249"/>
      <c r="P89" s="264"/>
    </row>
    <row r="90" spans="1:16" ht="84.95" customHeight="1" x14ac:dyDescent="0.25">
      <c r="A90" s="146">
        <v>64</v>
      </c>
      <c r="B90" s="256"/>
      <c r="C90" s="40" t="s">
        <v>265</v>
      </c>
      <c r="D90" s="249" t="s">
        <v>261</v>
      </c>
      <c r="E90" s="148" t="s">
        <v>268</v>
      </c>
      <c r="F90" s="40" t="s">
        <v>258</v>
      </c>
      <c r="G90" s="40" t="s">
        <v>232</v>
      </c>
      <c r="H90" s="40" t="s">
        <v>18</v>
      </c>
      <c r="I90" s="151">
        <v>0.5</v>
      </c>
      <c r="J90" s="152">
        <v>1</v>
      </c>
      <c r="K90" s="147">
        <v>2</v>
      </c>
      <c r="L90" s="151">
        <v>0.5</v>
      </c>
      <c r="M90" s="152">
        <v>0</v>
      </c>
      <c r="N90" s="152">
        <v>0</v>
      </c>
      <c r="O90" s="249"/>
      <c r="P90" s="264"/>
    </row>
    <row r="91" spans="1:16" ht="84.95" customHeight="1" x14ac:dyDescent="0.25">
      <c r="A91" s="146">
        <v>65</v>
      </c>
      <c r="B91" s="256"/>
      <c r="C91" s="40" t="s">
        <v>264</v>
      </c>
      <c r="D91" s="249"/>
      <c r="E91" s="148" t="s">
        <v>268</v>
      </c>
      <c r="F91" s="40" t="s">
        <v>259</v>
      </c>
      <c r="G91" s="40" t="s">
        <v>232</v>
      </c>
      <c r="H91" s="40" t="s">
        <v>18</v>
      </c>
      <c r="I91" s="151">
        <v>0.75</v>
      </c>
      <c r="J91" s="152">
        <v>1</v>
      </c>
      <c r="K91" s="147">
        <v>2</v>
      </c>
      <c r="L91" s="151">
        <v>0.75</v>
      </c>
      <c r="M91" s="152">
        <v>0</v>
      </c>
      <c r="N91" s="152">
        <v>0</v>
      </c>
      <c r="O91" s="249"/>
      <c r="P91" s="264"/>
    </row>
    <row r="92" spans="1:16" ht="84.95" customHeight="1" x14ac:dyDescent="0.25">
      <c r="A92" s="146">
        <v>66</v>
      </c>
      <c r="B92" s="256"/>
      <c r="C92" s="40" t="s">
        <v>263</v>
      </c>
      <c r="D92" s="249"/>
      <c r="E92" s="148" t="s">
        <v>268</v>
      </c>
      <c r="F92" s="40" t="s">
        <v>260</v>
      </c>
      <c r="G92" s="40" t="s">
        <v>232</v>
      </c>
      <c r="H92" s="40" t="s">
        <v>18</v>
      </c>
      <c r="I92" s="152">
        <v>0</v>
      </c>
      <c r="J92" s="152">
        <v>1</v>
      </c>
      <c r="K92" s="147">
        <v>2</v>
      </c>
      <c r="L92" s="152">
        <v>1</v>
      </c>
      <c r="M92" s="152">
        <v>0</v>
      </c>
      <c r="N92" s="152">
        <v>0</v>
      </c>
      <c r="O92" s="249"/>
      <c r="P92" s="264"/>
    </row>
    <row r="93" spans="1:16" ht="84.95" customHeight="1" x14ac:dyDescent="0.25">
      <c r="A93" s="146">
        <v>67</v>
      </c>
      <c r="B93" s="256"/>
      <c r="C93" s="40" t="s">
        <v>267</v>
      </c>
      <c r="D93" s="249"/>
      <c r="E93" s="148" t="s">
        <v>231</v>
      </c>
      <c r="F93" s="40" t="s">
        <v>266</v>
      </c>
      <c r="G93" s="40" t="s">
        <v>232</v>
      </c>
      <c r="H93" s="40" t="s">
        <v>18</v>
      </c>
      <c r="I93" s="152">
        <v>0</v>
      </c>
      <c r="J93" s="152">
        <v>0.25</v>
      </c>
      <c r="K93" s="147">
        <v>4</v>
      </c>
      <c r="L93" s="152">
        <v>0</v>
      </c>
      <c r="M93" s="152">
        <v>0</v>
      </c>
      <c r="N93" s="152">
        <v>0.25</v>
      </c>
      <c r="O93" s="249"/>
      <c r="P93" s="264"/>
    </row>
    <row r="94" spans="1:16" ht="84.95" customHeight="1" x14ac:dyDescent="0.25">
      <c r="A94" s="146">
        <v>68</v>
      </c>
      <c r="B94" s="256"/>
      <c r="C94" s="40" t="s">
        <v>247</v>
      </c>
      <c r="D94" s="262"/>
      <c r="E94" s="148" t="s">
        <v>231</v>
      </c>
      <c r="F94" s="40" t="s">
        <v>233</v>
      </c>
      <c r="G94" s="40" t="s">
        <v>232</v>
      </c>
      <c r="H94" s="40" t="s">
        <v>18</v>
      </c>
      <c r="I94" s="152">
        <v>0</v>
      </c>
      <c r="J94" s="152">
        <v>0.25</v>
      </c>
      <c r="K94" s="144">
        <v>4</v>
      </c>
      <c r="L94" s="152">
        <v>0</v>
      </c>
      <c r="M94" s="152">
        <v>0</v>
      </c>
      <c r="N94" s="152">
        <v>0.25</v>
      </c>
      <c r="O94" s="249"/>
      <c r="P94" s="264"/>
    </row>
    <row r="95" spans="1:16" ht="84.95" customHeight="1" x14ac:dyDescent="0.25">
      <c r="A95" s="146">
        <v>69</v>
      </c>
      <c r="B95" s="149">
        <v>2</v>
      </c>
      <c r="C95" s="40" t="s">
        <v>250</v>
      </c>
      <c r="D95" s="261" t="s">
        <v>262</v>
      </c>
      <c r="E95" s="40" t="s">
        <v>228</v>
      </c>
      <c r="F95" s="40" t="s">
        <v>251</v>
      </c>
      <c r="G95" s="40" t="s">
        <v>230</v>
      </c>
      <c r="H95" s="40" t="s">
        <v>18</v>
      </c>
      <c r="I95" s="152">
        <v>0</v>
      </c>
      <c r="J95" s="152">
        <v>1</v>
      </c>
      <c r="K95" s="147">
        <v>12</v>
      </c>
      <c r="L95" s="153">
        <v>0.33</v>
      </c>
      <c r="M95" s="153">
        <v>0.33</v>
      </c>
      <c r="N95" s="153">
        <v>0.33</v>
      </c>
      <c r="O95" s="249"/>
      <c r="P95" s="264"/>
    </row>
    <row r="96" spans="1:16" ht="84.95" customHeight="1" x14ac:dyDescent="0.25">
      <c r="A96" s="146">
        <v>70</v>
      </c>
      <c r="B96" s="149">
        <v>2</v>
      </c>
      <c r="C96" s="40" t="s">
        <v>248</v>
      </c>
      <c r="D96" s="262"/>
      <c r="E96" s="40" t="s">
        <v>228</v>
      </c>
      <c r="F96" s="40" t="s">
        <v>229</v>
      </c>
      <c r="G96" s="40" t="s">
        <v>230</v>
      </c>
      <c r="H96" s="40" t="s">
        <v>18</v>
      </c>
      <c r="I96" s="152">
        <v>0</v>
      </c>
      <c r="J96" s="152">
        <v>1</v>
      </c>
      <c r="K96" s="144">
        <v>12</v>
      </c>
      <c r="L96" s="153">
        <v>0.33</v>
      </c>
      <c r="M96" s="153">
        <v>0.33</v>
      </c>
      <c r="N96" s="153">
        <v>0.33</v>
      </c>
      <c r="O96" s="262"/>
      <c r="P96" s="265"/>
    </row>
  </sheetData>
  <mergeCells count="114">
    <mergeCell ref="C59:C63"/>
    <mergeCell ref="P59:P63"/>
    <mergeCell ref="C44:C47"/>
    <mergeCell ref="P44:P47"/>
    <mergeCell ref="E75:E86"/>
    <mergeCell ref="O75:O96"/>
    <mergeCell ref="P75:P96"/>
    <mergeCell ref="B75:B94"/>
    <mergeCell ref="B65:B73"/>
    <mergeCell ref="B59:B63"/>
    <mergeCell ref="C65:C73"/>
    <mergeCell ref="D65:D73"/>
    <mergeCell ref="P65:P73"/>
    <mergeCell ref="A74:P74"/>
    <mergeCell ref="D75:D89"/>
    <mergeCell ref="E87:E89"/>
    <mergeCell ref="D90:D94"/>
    <mergeCell ref="D95:D96"/>
    <mergeCell ref="A43:P43"/>
    <mergeCell ref="B49:B52"/>
    <mergeCell ref="C49:C52"/>
    <mergeCell ref="P49:P52"/>
    <mergeCell ref="A48:P48"/>
    <mergeCell ref="A58:P58"/>
    <mergeCell ref="B37:B42"/>
    <mergeCell ref="C37:C42"/>
    <mergeCell ref="D37:D42"/>
    <mergeCell ref="P37:P42"/>
    <mergeCell ref="F37:F38"/>
    <mergeCell ref="G37:G38"/>
    <mergeCell ref="F39:F40"/>
    <mergeCell ref="G39:G40"/>
    <mergeCell ref="F41:F42"/>
    <mergeCell ref="G41:G42"/>
    <mergeCell ref="B54:C57"/>
    <mergeCell ref="D54:D57"/>
    <mergeCell ref="E54:E57"/>
    <mergeCell ref="P54:P57"/>
    <mergeCell ref="A53:P53"/>
    <mergeCell ref="P19:P25"/>
    <mergeCell ref="A29:P29"/>
    <mergeCell ref="D19:D25"/>
    <mergeCell ref="O30:O31"/>
    <mergeCell ref="P30:P35"/>
    <mergeCell ref="F32:F33"/>
    <mergeCell ref="C30:C35"/>
    <mergeCell ref="L30:L31"/>
    <mergeCell ref="F30:F31"/>
    <mergeCell ref="G30:G31"/>
    <mergeCell ref="H30:H31"/>
    <mergeCell ref="I30:I31"/>
    <mergeCell ref="J30:J31"/>
    <mergeCell ref="K30:K31"/>
    <mergeCell ref="G32:G33"/>
    <mergeCell ref="D30:D35"/>
    <mergeCell ref="E30:E35"/>
    <mergeCell ref="L32:L33"/>
    <mergeCell ref="M32:M33"/>
    <mergeCell ref="A32:A33"/>
    <mergeCell ref="B30:B31"/>
    <mergeCell ref="B32:B33"/>
    <mergeCell ref="B34:B35"/>
    <mergeCell ref="F34:F35"/>
    <mergeCell ref="M30:M31"/>
    <mergeCell ref="N30:N31"/>
    <mergeCell ref="A30:A31"/>
    <mergeCell ref="D11:D12"/>
    <mergeCell ref="E11:E12"/>
    <mergeCell ref="F11:F12"/>
    <mergeCell ref="P27:P28"/>
    <mergeCell ref="E27:E28"/>
    <mergeCell ref="G27:G28"/>
    <mergeCell ref="A26:P26"/>
    <mergeCell ref="A36:P36"/>
    <mergeCell ref="L34:L35"/>
    <mergeCell ref="M34:M35"/>
    <mergeCell ref="N34:N35"/>
    <mergeCell ref="O34:O35"/>
    <mergeCell ref="N32:N33"/>
    <mergeCell ref="O32:O33"/>
    <mergeCell ref="A34:A35"/>
    <mergeCell ref="G34:G35"/>
    <mergeCell ref="H34:H35"/>
    <mergeCell ref="I34:I35"/>
    <mergeCell ref="J34:J35"/>
    <mergeCell ref="K34:K35"/>
    <mergeCell ref="H32:H33"/>
    <mergeCell ref="I32:I33"/>
    <mergeCell ref="J32:J33"/>
    <mergeCell ref="K32:K33"/>
    <mergeCell ref="A1:P1"/>
    <mergeCell ref="A2:P2"/>
    <mergeCell ref="A3:P3"/>
    <mergeCell ref="A4:P4"/>
    <mergeCell ref="A5:P6"/>
    <mergeCell ref="A10:P10"/>
    <mergeCell ref="A18:P18"/>
    <mergeCell ref="B19:C25"/>
    <mergeCell ref="O11:O12"/>
    <mergeCell ref="P11:P12"/>
    <mergeCell ref="A13:P13"/>
    <mergeCell ref="B14:C17"/>
    <mergeCell ref="E14:E15"/>
    <mergeCell ref="O14:O17"/>
    <mergeCell ref="P14:P17"/>
    <mergeCell ref="G11:G12"/>
    <mergeCell ref="H11:H12"/>
    <mergeCell ref="I11:I12"/>
    <mergeCell ref="J11:J12"/>
    <mergeCell ref="K11:K12"/>
    <mergeCell ref="L11:N11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61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</vt:lpstr>
      <vt:lpstr>POA!Títulos_a_imprimir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Mariuxi Cuadrado</dc:creator>
  <cp:lastModifiedBy>Jose Pinargote</cp:lastModifiedBy>
  <cp:lastPrinted>2023-08-22T16:22:50Z</cp:lastPrinted>
  <dcterms:created xsi:type="dcterms:W3CDTF">2023-06-15T12:35:24Z</dcterms:created>
  <dcterms:modified xsi:type="dcterms:W3CDTF">2024-04-02T19:30:30Z</dcterms:modified>
</cp:coreProperties>
</file>